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'CPT'!$A$1:$L$57</definedName>
    <definedName name="_xlnm.Print_Area" localSheetId="7">'DC1'!$A$1:$L$57</definedName>
    <definedName name="_xlnm.Print_Area" localSheetId="13">'DC2'!$A$1:$L$57</definedName>
    <definedName name="_xlnm.Print_Area" localSheetId="18">'DC3'!$A$1:$L$57</definedName>
    <definedName name="_xlnm.Print_Area" localSheetId="26">'DC4'!$A$1:$L$57</definedName>
    <definedName name="_xlnm.Print_Area" localSheetId="30">'DC5'!$A$1:$L$57</definedName>
    <definedName name="_xlnm.Print_Area" localSheetId="0">'Summary'!$A$1:$L$57</definedName>
    <definedName name="_xlnm.Print_Area" localSheetId="2">'WC011'!$A$1:$L$57</definedName>
    <definedName name="_xlnm.Print_Area" localSheetId="3">'WC012'!$A$1:$L$57</definedName>
    <definedName name="_xlnm.Print_Area" localSheetId="4">'WC013'!$A$1:$L$57</definedName>
    <definedName name="_xlnm.Print_Area" localSheetId="5">'WC014'!$A$1:$L$57</definedName>
    <definedName name="_xlnm.Print_Area" localSheetId="6">'WC015'!$A$1:$L$57</definedName>
    <definedName name="_xlnm.Print_Area" localSheetId="8">'WC022'!$A$1:$L$57</definedName>
    <definedName name="_xlnm.Print_Area" localSheetId="9">'WC023'!$A$1:$L$57</definedName>
    <definedName name="_xlnm.Print_Area" localSheetId="10">'WC024'!$A$1:$L$57</definedName>
    <definedName name="_xlnm.Print_Area" localSheetId="11">'WC025'!$A$1:$L$57</definedName>
    <definedName name="_xlnm.Print_Area" localSheetId="12">'WC026'!$A$1:$L$57</definedName>
    <definedName name="_xlnm.Print_Area" localSheetId="14">'WC031'!$A$1:$L$57</definedName>
    <definedName name="_xlnm.Print_Area" localSheetId="15">'WC032'!$A$1:$L$57</definedName>
    <definedName name="_xlnm.Print_Area" localSheetId="16">'WC033'!$A$1:$L$57</definedName>
    <definedName name="_xlnm.Print_Area" localSheetId="17">'WC034'!$A$1:$L$57</definedName>
    <definedName name="_xlnm.Print_Area" localSheetId="19">'WC041'!$A$1:$L$57</definedName>
    <definedName name="_xlnm.Print_Area" localSheetId="20">'WC042'!$A$1:$L$57</definedName>
    <definedName name="_xlnm.Print_Area" localSheetId="21">'WC043'!$A$1:$L$57</definedName>
    <definedName name="_xlnm.Print_Area" localSheetId="22">'WC044'!$A$1:$L$57</definedName>
    <definedName name="_xlnm.Print_Area" localSheetId="23">'WC045'!$A$1:$L$57</definedName>
    <definedName name="_xlnm.Print_Area" localSheetId="24">'WC047'!$A$1:$L$57</definedName>
    <definedName name="_xlnm.Print_Area" localSheetId="25">'WC048'!$A$1:$L$57</definedName>
    <definedName name="_xlnm.Print_Area" localSheetId="27">'WC051'!$A$1:$L$57</definedName>
    <definedName name="_xlnm.Print_Area" localSheetId="28">'WC052'!$A$1:$L$57</definedName>
    <definedName name="_xlnm.Print_Area" localSheetId="29">'WC053'!$A$1:$L$57</definedName>
  </definedNames>
  <calcPr fullCalcOnLoad="1"/>
</workbook>
</file>

<file path=xl/sharedStrings.xml><?xml version="1.0" encoding="utf-8"?>
<sst xmlns="http://schemas.openxmlformats.org/spreadsheetml/2006/main" count="2604" uniqueCount="104">
  <si>
    <t>Western Cape: Cape Town(CPT)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</si>
  <si>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</si>
  <si>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</si>
  <si>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</si>
  <si>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</si>
  <si>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</si>
  <si>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</si>
  <si>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</si>
  <si>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</si>
  <si>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</si>
  <si>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</si>
  <si>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</si>
  <si>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</si>
  <si>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</si>
  <si>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</si>
  <si>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</si>
  <si>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</si>
  <si>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</si>
  <si>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</si>
  <si>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</si>
  <si>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</si>
  <si>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</si>
  <si>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</si>
  <si>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</si>
  <si>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</si>
  <si>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</si>
  <si>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</si>
  <si>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</si>
  <si>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</si>
  <si>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</si>
  <si>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</si>
  <si>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</si>
  <si>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</si>
  <si>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</si>
  <si>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</si>
  <si>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</si>
  <si>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</si>
  <si>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</si>
  <si>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</si>
  <si>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</si>
  <si>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</si>
  <si>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</si>
  <si>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</si>
  <si>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</si>
  <si>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</si>
  <si>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</si>
  <si>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</si>
  <si>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</si>
  <si>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</si>
  <si>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</si>
  <si>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</si>
  <si>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</si>
  <si>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</si>
  <si>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</si>
  <si>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</si>
  <si>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</si>
  <si>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</si>
  <si>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</si>
  <si>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</si>
  <si>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</si>
  <si>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</si>
  <si>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</si>
  <si>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</si>
  <si>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</si>
  <si>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</si>
  <si>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Western Cape: Matzikama(WC011) - Table A4 Budgeted Financial Performance ( All ) for 4th Quarter ended 30 June 2019 (Figures Finalised as at 2019/11/08)</t>
  </si>
  <si>
    <t>Western Cape: Cederberg(WC012) - Table A4 Budgeted Financial Performance ( All ) for 4th Quarter ended 30 June 2019 (Figures Finalised as at 2019/11/08)</t>
  </si>
  <si>
    <t>Western Cape: Bergrivier(WC013) - Table A4 Budgeted Financial Performance ( All ) for 4th Quarter ended 30 June 2019 (Figures Finalised as at 2019/11/08)</t>
  </si>
  <si>
    <t>Western Cape: Saldanha Bay(WC014) - Table A4 Budgeted Financial Performance ( All ) for 4th Quarter ended 30 June 2019 (Figures Finalised as at 2019/11/08)</t>
  </si>
  <si>
    <t>Western Cape: Swartland(WC015) - Table A4 Budgeted Financial Performance ( All ) for 4th Quarter ended 30 June 2019 (Figures Finalised as at 2019/11/08)</t>
  </si>
  <si>
    <t>Western Cape: West Coast(DC1) - Table A4 Budgeted Financial Performance ( All ) for 4th Quarter ended 30 June 2019 (Figures Finalised as at 2019/11/08)</t>
  </si>
  <si>
    <t>Western Cape: Witzenberg(WC022) - Table A4 Budgeted Financial Performance ( All ) for 4th Quarter ended 30 June 2019 (Figures Finalised as at 2019/11/08)</t>
  </si>
  <si>
    <t>Western Cape: Drakenstein(WC023) - Table A4 Budgeted Financial Performance ( All ) for 4th Quarter ended 30 June 2019 (Figures Finalised as at 2019/11/08)</t>
  </si>
  <si>
    <t>Western Cape: Stellenbosch(WC024) - Table A4 Budgeted Financial Performance ( All ) for 4th Quarter ended 30 June 2019 (Figures Finalised as at 2019/11/08)</t>
  </si>
  <si>
    <t>Western Cape: Breede Valley(WC025) - Table A4 Budgeted Financial Performance ( All ) for 4th Quarter ended 30 June 2019 (Figures Finalised as at 2019/11/08)</t>
  </si>
  <si>
    <t>Western Cape: Langeberg(WC026) - Table A4 Budgeted Financial Performance ( All ) for 4th Quarter ended 30 June 2019 (Figures Finalised as at 2019/11/08)</t>
  </si>
  <si>
    <t>Western Cape: Cape Winelands DM(DC2) - Table A4 Budgeted Financial Performance ( All ) for 4th Quarter ended 30 June 2019 (Figures Finalised as at 2019/11/08)</t>
  </si>
  <si>
    <t>Western Cape: Theewaterskloof(WC031) - Table A4 Budgeted Financial Performance ( All ) for 4th Quarter ended 30 June 2019 (Figures Finalised as at 2019/11/08)</t>
  </si>
  <si>
    <t>Western Cape: Overstrand(WC032) - Table A4 Budgeted Financial Performance ( All ) for 4th Quarter ended 30 June 2019 (Figures Finalised as at 2019/11/08)</t>
  </si>
  <si>
    <t>Western Cape: Cape Agulhas(WC033) - Table A4 Budgeted Financial Performance ( All ) for 4th Quarter ended 30 June 2019 (Figures Finalised as at 2019/11/08)</t>
  </si>
  <si>
    <t>Western Cape: Swellendam(WC034) - Table A4 Budgeted Financial Performance ( All ) for 4th Quarter ended 30 June 2019 (Figures Finalised as at 2019/11/08)</t>
  </si>
  <si>
    <t>Western Cape: Overberg(DC3) - Table A4 Budgeted Financial Performance ( All ) for 4th Quarter ended 30 June 2019 (Figures Finalised as at 2019/11/08)</t>
  </si>
  <si>
    <t>Western Cape: Kannaland(WC041) - Table A4 Budgeted Financial Performance ( All ) for 4th Quarter ended 30 June 2019 (Figures Finalised as at 2019/11/08)</t>
  </si>
  <si>
    <t>Western Cape: Hessequa(WC042) - Table A4 Budgeted Financial Performance ( All ) for 4th Quarter ended 30 June 2019 (Figures Finalised as at 2019/11/08)</t>
  </si>
  <si>
    <t>Western Cape: Mossel Bay(WC043) - Table A4 Budgeted Financial Performance ( All ) for 4th Quarter ended 30 June 2019 (Figures Finalised as at 2019/11/08)</t>
  </si>
  <si>
    <t>Western Cape: George(WC044) - Table A4 Budgeted Financial Performance ( All ) for 4th Quarter ended 30 June 2019 (Figures Finalised as at 2019/11/08)</t>
  </si>
  <si>
    <t>Western Cape: Oudtshoorn(WC045) - Table A4 Budgeted Financial Performance ( All ) for 4th Quarter ended 30 June 2019 (Figures Finalised as at 2019/11/08)</t>
  </si>
  <si>
    <t>Western Cape: Bitou(WC047) - Table A4 Budgeted Financial Performance ( All ) for 4th Quarter ended 30 June 2019 (Figures Finalised as at 2019/11/08)</t>
  </si>
  <si>
    <t>Western Cape: Knysna(WC048) - Table A4 Budgeted Financial Performance ( All ) for 4th Quarter ended 30 June 2019 (Figures Finalised as at 2019/11/08)</t>
  </si>
  <si>
    <t>Western Cape: Garden Route(DC4) - Table A4 Budgeted Financial Performance ( All ) for 4th Quarter ended 30 June 2019 (Figures Finalised as at 2019/11/08)</t>
  </si>
  <si>
    <t>Western Cape: Laingsburg(WC051) - Table A4 Budgeted Financial Performance ( All ) for 4th Quarter ended 30 June 2019 (Figures Finalised as at 2019/11/08)</t>
  </si>
  <si>
    <t>Western Cape: Prince Albert(WC052) - Table A4 Budgeted Financial Performance ( All ) for 4th Quarter ended 30 June 2019 (Figures Finalised as at 2019/11/08)</t>
  </si>
  <si>
    <t>Western Cape: Beaufort West(WC053) - Table A4 Budgeted Financial Performance ( All ) for 4th Quarter ended 30 June 2019 (Figures Finalised as at 2019/11/08)</t>
  </si>
  <si>
    <t>Western Cape: Central Karoo(DC5)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</si>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</sst>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8846254806</v>
      </c>
      <c r="D5" s="4">
        <v>10426563509</v>
      </c>
      <c r="E5" s="5">
        <v>9551627036</v>
      </c>
      <c r="F5" s="6">
        <v>12138712968</v>
      </c>
      <c r="G5" s="4">
        <v>12135368387</v>
      </c>
      <c r="H5" s="7">
        <v>12135368387</v>
      </c>
      <c r="I5" s="8">
        <v>11978359703</v>
      </c>
      <c r="J5" s="6">
        <v>12879054228</v>
      </c>
      <c r="K5" s="4">
        <v>13671561595</v>
      </c>
      <c r="L5" s="7">
        <v>14406929914</v>
      </c>
    </row>
    <row r="6" spans="1:12" ht="12.75">
      <c r="A6" s="28" t="s">
        <v>22</v>
      </c>
      <c r="B6" s="29" t="s">
        <v>21</v>
      </c>
      <c r="C6" s="4">
        <v>16299165242</v>
      </c>
      <c r="D6" s="4">
        <v>17264336523</v>
      </c>
      <c r="E6" s="7">
        <v>13805036034</v>
      </c>
      <c r="F6" s="9">
        <v>18774187444</v>
      </c>
      <c r="G6" s="4">
        <v>19090801020</v>
      </c>
      <c r="H6" s="7">
        <v>19090801020</v>
      </c>
      <c r="I6" s="30">
        <v>18564325705</v>
      </c>
      <c r="J6" s="9">
        <v>20521553514</v>
      </c>
      <c r="K6" s="4">
        <v>22669906724</v>
      </c>
      <c r="L6" s="7">
        <v>24868904484</v>
      </c>
    </row>
    <row r="7" spans="1:12" ht="12.75">
      <c r="A7" s="31" t="s">
        <v>23</v>
      </c>
      <c r="B7" s="29" t="s">
        <v>21</v>
      </c>
      <c r="C7" s="4">
        <v>4370538380</v>
      </c>
      <c r="D7" s="4">
        <v>4923843916</v>
      </c>
      <c r="E7" s="7">
        <v>3203800914</v>
      </c>
      <c r="F7" s="9">
        <v>5371918190</v>
      </c>
      <c r="G7" s="4">
        <v>5201889893</v>
      </c>
      <c r="H7" s="7">
        <v>5201889893</v>
      </c>
      <c r="I7" s="10">
        <v>4763453859</v>
      </c>
      <c r="J7" s="9">
        <v>4988007992</v>
      </c>
      <c r="K7" s="4">
        <v>5705076479</v>
      </c>
      <c r="L7" s="7">
        <v>6559283645</v>
      </c>
    </row>
    <row r="8" spans="1:12" ht="12.75">
      <c r="A8" s="31" t="s">
        <v>24</v>
      </c>
      <c r="B8" s="29" t="s">
        <v>21</v>
      </c>
      <c r="C8" s="4">
        <v>2246967562</v>
      </c>
      <c r="D8" s="4">
        <v>2347529728</v>
      </c>
      <c r="E8" s="7">
        <v>1758612586</v>
      </c>
      <c r="F8" s="9">
        <v>2724708278</v>
      </c>
      <c r="G8" s="4">
        <v>2664226436</v>
      </c>
      <c r="H8" s="7">
        <v>2664226436</v>
      </c>
      <c r="I8" s="10">
        <v>2453246641</v>
      </c>
      <c r="J8" s="9">
        <v>2598289999</v>
      </c>
      <c r="K8" s="4">
        <v>3105788590</v>
      </c>
      <c r="L8" s="7">
        <v>3569610817</v>
      </c>
    </row>
    <row r="9" spans="1:12" ht="12.75">
      <c r="A9" s="31" t="s">
        <v>25</v>
      </c>
      <c r="B9" s="29" t="s">
        <v>21</v>
      </c>
      <c r="C9" s="4">
        <v>1575522785</v>
      </c>
      <c r="D9" s="4">
        <v>1673795721</v>
      </c>
      <c r="E9" s="32">
        <v>1309790492</v>
      </c>
      <c r="F9" s="33">
        <v>1961212512</v>
      </c>
      <c r="G9" s="34">
        <v>1922556395</v>
      </c>
      <c r="H9" s="32">
        <v>1922556395</v>
      </c>
      <c r="I9" s="35">
        <v>1827552413</v>
      </c>
      <c r="J9" s="36">
        <v>2158916290</v>
      </c>
      <c r="K9" s="34">
        <v>2316111642</v>
      </c>
      <c r="L9" s="32">
        <v>2490064662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513172618</v>
      </c>
      <c r="D11" s="4">
        <v>519198594</v>
      </c>
      <c r="E11" s="7">
        <v>624598660</v>
      </c>
      <c r="F11" s="9">
        <v>648795009</v>
      </c>
      <c r="G11" s="4">
        <v>638304584</v>
      </c>
      <c r="H11" s="7">
        <v>638304584</v>
      </c>
      <c r="I11" s="10">
        <v>502071001</v>
      </c>
      <c r="J11" s="9">
        <v>594231187</v>
      </c>
      <c r="K11" s="4">
        <v>623725181</v>
      </c>
      <c r="L11" s="7">
        <v>656707290</v>
      </c>
    </row>
    <row r="12" spans="1:12" ht="12.75">
      <c r="A12" s="28" t="s">
        <v>27</v>
      </c>
      <c r="B12" s="37"/>
      <c r="C12" s="4">
        <v>1025396303</v>
      </c>
      <c r="D12" s="4">
        <v>1234770760</v>
      </c>
      <c r="E12" s="7">
        <v>1066370841</v>
      </c>
      <c r="F12" s="9">
        <v>1348175205</v>
      </c>
      <c r="G12" s="4">
        <v>1384452053</v>
      </c>
      <c r="H12" s="7">
        <v>1384452053</v>
      </c>
      <c r="I12" s="10">
        <v>1457258914</v>
      </c>
      <c r="J12" s="9">
        <v>1363613659</v>
      </c>
      <c r="K12" s="4">
        <v>1395041372</v>
      </c>
      <c r="L12" s="7">
        <v>1507061276</v>
      </c>
    </row>
    <row r="13" spans="1:12" ht="12.75">
      <c r="A13" s="28" t="s">
        <v>28</v>
      </c>
      <c r="B13" s="37"/>
      <c r="C13" s="4">
        <v>323843161</v>
      </c>
      <c r="D13" s="4">
        <v>388181531</v>
      </c>
      <c r="E13" s="7">
        <v>348886258</v>
      </c>
      <c r="F13" s="9">
        <v>462226879</v>
      </c>
      <c r="G13" s="4">
        <v>469014471</v>
      </c>
      <c r="H13" s="7">
        <v>469014471</v>
      </c>
      <c r="I13" s="10">
        <v>498595594</v>
      </c>
      <c r="J13" s="9">
        <v>537009447</v>
      </c>
      <c r="K13" s="4">
        <v>590221213</v>
      </c>
      <c r="L13" s="7">
        <v>655631699</v>
      </c>
    </row>
    <row r="14" spans="1:12" ht="12.75">
      <c r="A14" s="28" t="s">
        <v>29</v>
      </c>
      <c r="B14" s="37"/>
      <c r="C14" s="4">
        <v>17754</v>
      </c>
      <c r="D14" s="4">
        <v>2954</v>
      </c>
      <c r="E14" s="7">
        <v>0</v>
      </c>
      <c r="F14" s="9">
        <v>7014</v>
      </c>
      <c r="G14" s="4">
        <v>7014</v>
      </c>
      <c r="H14" s="7">
        <v>7014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1885031608</v>
      </c>
      <c r="D15" s="4">
        <v>2147305625</v>
      </c>
      <c r="E15" s="7">
        <v>2260696303</v>
      </c>
      <c r="F15" s="9">
        <v>2135913712</v>
      </c>
      <c r="G15" s="4">
        <v>2216711947</v>
      </c>
      <c r="H15" s="7">
        <v>2216711947</v>
      </c>
      <c r="I15" s="10">
        <v>2561868761</v>
      </c>
      <c r="J15" s="9">
        <v>2156205348</v>
      </c>
      <c r="K15" s="4">
        <v>2217633765</v>
      </c>
      <c r="L15" s="7">
        <v>2252817491</v>
      </c>
    </row>
    <row r="16" spans="1:12" ht="12.75">
      <c r="A16" s="28" t="s">
        <v>31</v>
      </c>
      <c r="B16" s="37"/>
      <c r="C16" s="4">
        <v>89435901</v>
      </c>
      <c r="D16" s="4">
        <v>92983140</v>
      </c>
      <c r="E16" s="7">
        <v>64496660</v>
      </c>
      <c r="F16" s="9">
        <v>86781318</v>
      </c>
      <c r="G16" s="4">
        <v>92971367</v>
      </c>
      <c r="H16" s="7">
        <v>92971367</v>
      </c>
      <c r="I16" s="10">
        <v>104356418</v>
      </c>
      <c r="J16" s="9">
        <v>120944747</v>
      </c>
      <c r="K16" s="4">
        <v>126825866</v>
      </c>
      <c r="L16" s="7">
        <v>133103868</v>
      </c>
    </row>
    <row r="17" spans="1:12" ht="12.75">
      <c r="A17" s="31" t="s">
        <v>32</v>
      </c>
      <c r="B17" s="29"/>
      <c r="C17" s="4">
        <v>535952135</v>
      </c>
      <c r="D17" s="4">
        <v>518076799</v>
      </c>
      <c r="E17" s="7">
        <v>307273522</v>
      </c>
      <c r="F17" s="9">
        <v>831280648</v>
      </c>
      <c r="G17" s="4">
        <v>894257468</v>
      </c>
      <c r="H17" s="7">
        <v>894257468</v>
      </c>
      <c r="I17" s="10">
        <v>584526663</v>
      </c>
      <c r="J17" s="9">
        <v>808327123</v>
      </c>
      <c r="K17" s="4">
        <v>857228617</v>
      </c>
      <c r="L17" s="7">
        <v>908642918</v>
      </c>
    </row>
    <row r="18" spans="1:12" ht="12.75">
      <c r="A18" s="28" t="s">
        <v>33</v>
      </c>
      <c r="B18" s="37"/>
      <c r="C18" s="4">
        <v>8389716895</v>
      </c>
      <c r="D18" s="4">
        <v>8575960586</v>
      </c>
      <c r="E18" s="7">
        <v>5099826279</v>
      </c>
      <c r="F18" s="9">
        <v>7239664555</v>
      </c>
      <c r="G18" s="4">
        <v>7888875463</v>
      </c>
      <c r="H18" s="7">
        <v>7888875463</v>
      </c>
      <c r="I18" s="10">
        <v>6561004301</v>
      </c>
      <c r="J18" s="9">
        <v>8234550001</v>
      </c>
      <c r="K18" s="4">
        <v>8614218357</v>
      </c>
      <c r="L18" s="7">
        <v>9054401242</v>
      </c>
    </row>
    <row r="19" spans="1:12" ht="12.75">
      <c r="A19" s="28" t="s">
        <v>34</v>
      </c>
      <c r="B19" s="37" t="s">
        <v>21</v>
      </c>
      <c r="C19" s="4">
        <v>1886401238</v>
      </c>
      <c r="D19" s="4">
        <v>2200284094</v>
      </c>
      <c r="E19" s="32">
        <v>3674589549</v>
      </c>
      <c r="F19" s="33">
        <v>4434600484</v>
      </c>
      <c r="G19" s="34">
        <v>4423301725</v>
      </c>
      <c r="H19" s="32">
        <v>4423301725</v>
      </c>
      <c r="I19" s="35">
        <v>4420424781</v>
      </c>
      <c r="J19" s="36">
        <v>4490299357</v>
      </c>
      <c r="K19" s="34">
        <v>4736057681</v>
      </c>
      <c r="L19" s="32">
        <v>5049067447</v>
      </c>
    </row>
    <row r="20" spans="1:12" ht="12.75">
      <c r="A20" s="28" t="s">
        <v>35</v>
      </c>
      <c r="B20" s="37"/>
      <c r="C20" s="4">
        <v>157695122</v>
      </c>
      <c r="D20" s="4">
        <v>219802510</v>
      </c>
      <c r="E20" s="7">
        <v>67150320</v>
      </c>
      <c r="F20" s="9">
        <v>74443278</v>
      </c>
      <c r="G20" s="4">
        <v>118714486</v>
      </c>
      <c r="H20" s="38">
        <v>118714486</v>
      </c>
      <c r="I20" s="10">
        <v>114626049</v>
      </c>
      <c r="J20" s="9">
        <v>98503295</v>
      </c>
      <c r="K20" s="4">
        <v>77142289</v>
      </c>
      <c r="L20" s="7">
        <v>78745807</v>
      </c>
    </row>
    <row r="21" spans="1:12" ht="20.25">
      <c r="A21" s="39" t="s">
        <v>36</v>
      </c>
      <c r="B21" s="40"/>
      <c r="C21" s="41">
        <f aca="true" t="shared" si="0" ref="C21:L21">SUM(C5:C20)</f>
        <v>48145111510</v>
      </c>
      <c r="D21" s="41">
        <f t="shared" si="0"/>
        <v>52532635990</v>
      </c>
      <c r="E21" s="42">
        <f t="shared" si="0"/>
        <v>43142755454</v>
      </c>
      <c r="F21" s="43">
        <f t="shared" si="0"/>
        <v>58232627494</v>
      </c>
      <c r="G21" s="41">
        <f t="shared" si="0"/>
        <v>59141452709</v>
      </c>
      <c r="H21" s="44">
        <f t="shared" si="0"/>
        <v>59141452709</v>
      </c>
      <c r="I21" s="45">
        <f t="shared" si="0"/>
        <v>56391670803</v>
      </c>
      <c r="J21" s="46">
        <f t="shared" si="0"/>
        <v>61549506187</v>
      </c>
      <c r="K21" s="41">
        <f t="shared" si="0"/>
        <v>66706539371</v>
      </c>
      <c r="L21" s="42">
        <f t="shared" si="0"/>
        <v>72190972560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13963901045</v>
      </c>
      <c r="D24" s="4">
        <v>14682504417</v>
      </c>
      <c r="E24" s="7">
        <v>13247725872</v>
      </c>
      <c r="F24" s="8">
        <v>19281431837</v>
      </c>
      <c r="G24" s="4">
        <v>18805492996</v>
      </c>
      <c r="H24" s="30">
        <v>18805492996</v>
      </c>
      <c r="I24" s="10">
        <v>16824355942</v>
      </c>
      <c r="J24" s="9">
        <v>20710311983</v>
      </c>
      <c r="K24" s="4">
        <v>22225968586</v>
      </c>
      <c r="L24" s="7">
        <v>23883227025</v>
      </c>
    </row>
    <row r="25" spans="1:12" ht="12.75">
      <c r="A25" s="31" t="s">
        <v>39</v>
      </c>
      <c r="B25" s="29"/>
      <c r="C25" s="4">
        <v>360374639</v>
      </c>
      <c r="D25" s="4">
        <v>382846762</v>
      </c>
      <c r="E25" s="7">
        <v>247227652</v>
      </c>
      <c r="F25" s="9">
        <v>455828671</v>
      </c>
      <c r="G25" s="4">
        <v>458705624</v>
      </c>
      <c r="H25" s="7">
        <v>458705624</v>
      </c>
      <c r="I25" s="10">
        <v>414565886</v>
      </c>
      <c r="J25" s="9">
        <v>484655064</v>
      </c>
      <c r="K25" s="4">
        <v>514536584</v>
      </c>
      <c r="L25" s="7">
        <v>545539037</v>
      </c>
    </row>
    <row r="26" spans="1:12" ht="12.75">
      <c r="A26" s="31" t="s">
        <v>40</v>
      </c>
      <c r="B26" s="29" t="s">
        <v>41</v>
      </c>
      <c r="C26" s="4">
        <v>2781194129</v>
      </c>
      <c r="D26" s="4">
        <v>3317544042</v>
      </c>
      <c r="E26" s="7">
        <v>1969075119</v>
      </c>
      <c r="F26" s="9">
        <v>3896751012</v>
      </c>
      <c r="G26" s="4">
        <v>3474628472</v>
      </c>
      <c r="H26" s="7">
        <v>3474628472</v>
      </c>
      <c r="I26" s="10">
        <v>3426358296</v>
      </c>
      <c r="J26" s="9">
        <v>3431969910</v>
      </c>
      <c r="K26" s="4">
        <v>3469732765</v>
      </c>
      <c r="L26" s="7">
        <v>3709045251</v>
      </c>
    </row>
    <row r="27" spans="1:12" ht="12.75">
      <c r="A27" s="31" t="s">
        <v>42</v>
      </c>
      <c r="B27" s="29" t="s">
        <v>21</v>
      </c>
      <c r="C27" s="4">
        <v>3388178449</v>
      </c>
      <c r="D27" s="4">
        <v>3622964847</v>
      </c>
      <c r="E27" s="7">
        <v>3766994363</v>
      </c>
      <c r="F27" s="8">
        <v>4312236176</v>
      </c>
      <c r="G27" s="4">
        <v>4396606116</v>
      </c>
      <c r="H27" s="30">
        <v>4396606116</v>
      </c>
      <c r="I27" s="10">
        <v>3856694355</v>
      </c>
      <c r="J27" s="9">
        <v>4598918483</v>
      </c>
      <c r="K27" s="4">
        <v>4873978357</v>
      </c>
      <c r="L27" s="7">
        <v>5159131936</v>
      </c>
    </row>
    <row r="28" spans="1:12" ht="12.75">
      <c r="A28" s="31" t="s">
        <v>43</v>
      </c>
      <c r="B28" s="29"/>
      <c r="C28" s="4">
        <v>1205666530</v>
      </c>
      <c r="D28" s="4">
        <v>1210181533</v>
      </c>
      <c r="E28" s="7">
        <v>1119776766</v>
      </c>
      <c r="F28" s="9">
        <v>1562314324</v>
      </c>
      <c r="G28" s="4">
        <v>1284549343</v>
      </c>
      <c r="H28" s="7">
        <v>1284549343</v>
      </c>
      <c r="I28" s="10">
        <v>1184425774</v>
      </c>
      <c r="J28" s="9">
        <v>1337154841</v>
      </c>
      <c r="K28" s="4">
        <v>1491482258</v>
      </c>
      <c r="L28" s="7">
        <v>1906108591</v>
      </c>
    </row>
    <row r="29" spans="1:12" ht="12.75">
      <c r="A29" s="31" t="s">
        <v>44</v>
      </c>
      <c r="B29" s="29" t="s">
        <v>21</v>
      </c>
      <c r="C29" s="4">
        <v>11918952846</v>
      </c>
      <c r="D29" s="4">
        <v>12547937752</v>
      </c>
      <c r="E29" s="7">
        <v>9649782365</v>
      </c>
      <c r="F29" s="8">
        <v>14010952596</v>
      </c>
      <c r="G29" s="4">
        <v>13373678618</v>
      </c>
      <c r="H29" s="30">
        <v>13373678618</v>
      </c>
      <c r="I29" s="10">
        <v>11832067774</v>
      </c>
      <c r="J29" s="9">
        <v>15122215719</v>
      </c>
      <c r="K29" s="4">
        <v>17018253934</v>
      </c>
      <c r="L29" s="7">
        <v>18619998818</v>
      </c>
    </row>
    <row r="30" spans="1:12" ht="12.75">
      <c r="A30" s="31" t="s">
        <v>45</v>
      </c>
      <c r="B30" s="29" t="s">
        <v>46</v>
      </c>
      <c r="C30" s="4">
        <v>540016352</v>
      </c>
      <c r="D30" s="4">
        <v>870146790</v>
      </c>
      <c r="E30" s="7">
        <v>1418723604</v>
      </c>
      <c r="F30" s="9">
        <v>2033480471</v>
      </c>
      <c r="G30" s="4">
        <v>2141056401</v>
      </c>
      <c r="H30" s="7">
        <v>2141056401</v>
      </c>
      <c r="I30" s="10">
        <v>1965539126</v>
      </c>
      <c r="J30" s="9">
        <v>2490168757</v>
      </c>
      <c r="K30" s="4">
        <v>2597434400</v>
      </c>
      <c r="L30" s="7">
        <v>2631684923</v>
      </c>
    </row>
    <row r="31" spans="1:12" ht="12.75">
      <c r="A31" s="31" t="s">
        <v>47</v>
      </c>
      <c r="B31" s="29"/>
      <c r="C31" s="4">
        <v>4754998574</v>
      </c>
      <c r="D31" s="4">
        <v>5888729185</v>
      </c>
      <c r="E31" s="7">
        <v>5930266441</v>
      </c>
      <c r="F31" s="8">
        <v>8683525155</v>
      </c>
      <c r="G31" s="4">
        <v>9342790703</v>
      </c>
      <c r="H31" s="30">
        <v>9342790703</v>
      </c>
      <c r="I31" s="10">
        <v>7498102944</v>
      </c>
      <c r="J31" s="9">
        <v>9947475522</v>
      </c>
      <c r="K31" s="4">
        <v>9634016325</v>
      </c>
      <c r="L31" s="7">
        <v>10060003877</v>
      </c>
    </row>
    <row r="32" spans="1:12" ht="12.75">
      <c r="A32" s="31" t="s">
        <v>33</v>
      </c>
      <c r="B32" s="29"/>
      <c r="C32" s="4">
        <v>272237816</v>
      </c>
      <c r="D32" s="4">
        <v>204910005</v>
      </c>
      <c r="E32" s="7">
        <v>404239990</v>
      </c>
      <c r="F32" s="9">
        <v>369019541</v>
      </c>
      <c r="G32" s="4">
        <v>623075237</v>
      </c>
      <c r="H32" s="7">
        <v>623075237</v>
      </c>
      <c r="I32" s="10">
        <v>511682764</v>
      </c>
      <c r="J32" s="9">
        <v>648225897</v>
      </c>
      <c r="K32" s="4">
        <v>762887680</v>
      </c>
      <c r="L32" s="7">
        <v>699765243</v>
      </c>
    </row>
    <row r="33" spans="1:12" ht="12.75">
      <c r="A33" s="31" t="s">
        <v>48</v>
      </c>
      <c r="B33" s="29" t="s">
        <v>49</v>
      </c>
      <c r="C33" s="4">
        <v>6594452552</v>
      </c>
      <c r="D33" s="4">
        <v>6005929630</v>
      </c>
      <c r="E33" s="7">
        <v>2161941830</v>
      </c>
      <c r="F33" s="8">
        <v>4000055969</v>
      </c>
      <c r="G33" s="4">
        <v>4011257932</v>
      </c>
      <c r="H33" s="7">
        <v>4011257932</v>
      </c>
      <c r="I33" s="10">
        <v>3125387186</v>
      </c>
      <c r="J33" s="9">
        <v>4157885293</v>
      </c>
      <c r="K33" s="4">
        <v>4363795074</v>
      </c>
      <c r="L33" s="7">
        <v>4675661936</v>
      </c>
    </row>
    <row r="34" spans="1:12" ht="12.75">
      <c r="A34" s="28" t="s">
        <v>50</v>
      </c>
      <c r="B34" s="37"/>
      <c r="C34" s="4">
        <v>80961071</v>
      </c>
      <c r="D34" s="4">
        <v>44771969</v>
      </c>
      <c r="E34" s="7">
        <v>25187943</v>
      </c>
      <c r="F34" s="9">
        <v>10961869</v>
      </c>
      <c r="G34" s="4">
        <v>204427242</v>
      </c>
      <c r="H34" s="7">
        <v>204427242</v>
      </c>
      <c r="I34" s="10">
        <v>77446056</v>
      </c>
      <c r="J34" s="9">
        <v>22015922</v>
      </c>
      <c r="K34" s="4">
        <v>23134549</v>
      </c>
      <c r="L34" s="7">
        <v>24333876</v>
      </c>
    </row>
    <row r="35" spans="1:12" ht="12.75">
      <c r="A35" s="50" t="s">
        <v>51</v>
      </c>
      <c r="B35" s="40"/>
      <c r="C35" s="41">
        <f>SUM(C24:C34)</f>
        <v>45860934003</v>
      </c>
      <c r="D35" s="41">
        <f aca="true" t="shared" si="1" ref="D35:L35">SUM(D24:D34)</f>
        <v>48778466932</v>
      </c>
      <c r="E35" s="42">
        <f t="shared" si="1"/>
        <v>39940941945</v>
      </c>
      <c r="F35" s="43">
        <f t="shared" si="1"/>
        <v>58616557621</v>
      </c>
      <c r="G35" s="41">
        <f t="shared" si="1"/>
        <v>58116268684</v>
      </c>
      <c r="H35" s="42">
        <f t="shared" si="1"/>
        <v>58116268684</v>
      </c>
      <c r="I35" s="45">
        <f t="shared" si="1"/>
        <v>50716626103</v>
      </c>
      <c r="J35" s="46">
        <f t="shared" si="1"/>
        <v>62950997391</v>
      </c>
      <c r="K35" s="41">
        <f t="shared" si="1"/>
        <v>66975220512</v>
      </c>
      <c r="L35" s="42">
        <f t="shared" si="1"/>
        <v>71914500513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2284177507</v>
      </c>
      <c r="D37" s="57">
        <f aca="true" t="shared" si="2" ref="D37:L37">+D21-D35</f>
        <v>3754169058</v>
      </c>
      <c r="E37" s="58">
        <f t="shared" si="2"/>
        <v>3201813509</v>
      </c>
      <c r="F37" s="59">
        <f t="shared" si="2"/>
        <v>-383930127</v>
      </c>
      <c r="G37" s="57">
        <f t="shared" si="2"/>
        <v>1025184025</v>
      </c>
      <c r="H37" s="58">
        <f t="shared" si="2"/>
        <v>1025184025</v>
      </c>
      <c r="I37" s="60">
        <f t="shared" si="2"/>
        <v>5675044700</v>
      </c>
      <c r="J37" s="61">
        <f t="shared" si="2"/>
        <v>-1401491204</v>
      </c>
      <c r="K37" s="57">
        <f t="shared" si="2"/>
        <v>-268681141</v>
      </c>
      <c r="L37" s="58">
        <f t="shared" si="2"/>
        <v>276472047</v>
      </c>
    </row>
    <row r="38" spans="1:12" ht="21" customHeight="1">
      <c r="A38" s="62" t="s">
        <v>53</v>
      </c>
      <c r="B38" s="37" t="s">
        <v>54</v>
      </c>
      <c r="C38" s="4">
        <v>3222019765</v>
      </c>
      <c r="D38" s="4">
        <v>3105574152</v>
      </c>
      <c r="E38" s="7">
        <v>2272450306</v>
      </c>
      <c r="F38" s="9">
        <v>3269788935</v>
      </c>
      <c r="G38" s="4">
        <v>4097091928</v>
      </c>
      <c r="H38" s="7">
        <v>4097091928</v>
      </c>
      <c r="I38" s="10">
        <v>2738356633</v>
      </c>
      <c r="J38" s="9">
        <v>3500513597</v>
      </c>
      <c r="K38" s="4">
        <v>4299499427</v>
      </c>
      <c r="L38" s="7">
        <v>4857262002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19713571</v>
      </c>
      <c r="F39" s="33">
        <v>39092000</v>
      </c>
      <c r="G39" s="34">
        <v>79704791</v>
      </c>
      <c r="H39" s="32">
        <v>79704791</v>
      </c>
      <c r="I39" s="35">
        <v>59122176</v>
      </c>
      <c r="J39" s="36">
        <v>68222417</v>
      </c>
      <c r="K39" s="34">
        <v>56700000</v>
      </c>
      <c r="L39" s="32">
        <v>57000000</v>
      </c>
    </row>
    <row r="40" spans="1:12" ht="12.75">
      <c r="A40" s="28" t="s">
        <v>56</v>
      </c>
      <c r="B40" s="37"/>
      <c r="C40" s="63">
        <v>41258392</v>
      </c>
      <c r="D40" s="4">
        <v>48248877</v>
      </c>
      <c r="E40" s="7">
        <v>71788255</v>
      </c>
      <c r="F40" s="64">
        <v>1269367</v>
      </c>
      <c r="G40" s="65">
        <v>9375169</v>
      </c>
      <c r="H40" s="66">
        <v>9375169</v>
      </c>
      <c r="I40" s="10">
        <v>141667136</v>
      </c>
      <c r="J40" s="67">
        <v>0</v>
      </c>
      <c r="K40" s="65">
        <v>0</v>
      </c>
      <c r="L40" s="66">
        <v>1</v>
      </c>
    </row>
    <row r="41" spans="1:12" ht="12.75">
      <c r="A41" s="68" t="s">
        <v>57</v>
      </c>
      <c r="B41" s="37"/>
      <c r="C41" s="69">
        <f>SUM(C37:C40)</f>
        <v>5547455664</v>
      </c>
      <c r="D41" s="69">
        <f aca="true" t="shared" si="3" ref="D41:L41">SUM(D37:D40)</f>
        <v>6907992087</v>
      </c>
      <c r="E41" s="70">
        <f t="shared" si="3"/>
        <v>5565765641</v>
      </c>
      <c r="F41" s="71">
        <f t="shared" si="3"/>
        <v>2926220175</v>
      </c>
      <c r="G41" s="69">
        <f t="shared" si="3"/>
        <v>5211355913</v>
      </c>
      <c r="H41" s="70">
        <f t="shared" si="3"/>
        <v>5211355913</v>
      </c>
      <c r="I41" s="72">
        <f t="shared" si="3"/>
        <v>8614190645</v>
      </c>
      <c r="J41" s="73">
        <f t="shared" si="3"/>
        <v>2167244810</v>
      </c>
      <c r="K41" s="69">
        <f t="shared" si="3"/>
        <v>4087518286</v>
      </c>
      <c r="L41" s="70">
        <f t="shared" si="3"/>
        <v>5190734050</v>
      </c>
    </row>
    <row r="42" spans="1:12" ht="12.75">
      <c r="A42" s="28" t="s">
        <v>58</v>
      </c>
      <c r="B42" s="37"/>
      <c r="C42" s="63">
        <v>20006799</v>
      </c>
      <c r="D42" s="63">
        <v>14177713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5527448865</v>
      </c>
      <c r="D43" s="79">
        <f aca="true" t="shared" si="4" ref="D43:L43">+D41-D42</f>
        <v>6893814374</v>
      </c>
      <c r="E43" s="80">
        <f t="shared" si="4"/>
        <v>5565765641</v>
      </c>
      <c r="F43" s="81">
        <f t="shared" si="4"/>
        <v>2926220175</v>
      </c>
      <c r="G43" s="79">
        <f t="shared" si="4"/>
        <v>5211355913</v>
      </c>
      <c r="H43" s="80">
        <f t="shared" si="4"/>
        <v>5211355913</v>
      </c>
      <c r="I43" s="82">
        <f t="shared" si="4"/>
        <v>8614190645</v>
      </c>
      <c r="J43" s="83">
        <f t="shared" si="4"/>
        <v>2167244810</v>
      </c>
      <c r="K43" s="79">
        <f t="shared" si="4"/>
        <v>4087518286</v>
      </c>
      <c r="L43" s="80">
        <f t="shared" si="4"/>
        <v>5190734050</v>
      </c>
    </row>
    <row r="44" spans="1:12" ht="12.75">
      <c r="A44" s="28" t="s">
        <v>60</v>
      </c>
      <c r="B44" s="37"/>
      <c r="C44" s="63">
        <v>13918000</v>
      </c>
      <c r="D44" s="63">
        <v>-12500000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5541366865</v>
      </c>
      <c r="D45" s="69">
        <f aca="true" t="shared" si="5" ref="D45:L45">SUM(D43:D44)</f>
        <v>6881314374</v>
      </c>
      <c r="E45" s="70">
        <f t="shared" si="5"/>
        <v>5565765641</v>
      </c>
      <c r="F45" s="71">
        <f t="shared" si="5"/>
        <v>2926220175</v>
      </c>
      <c r="G45" s="69">
        <f t="shared" si="5"/>
        <v>5211355913</v>
      </c>
      <c r="H45" s="70">
        <f t="shared" si="5"/>
        <v>5211355913</v>
      </c>
      <c r="I45" s="72">
        <f t="shared" si="5"/>
        <v>8614190645</v>
      </c>
      <c r="J45" s="73">
        <f t="shared" si="5"/>
        <v>2167244810</v>
      </c>
      <c r="K45" s="69">
        <f t="shared" si="5"/>
        <v>4087518286</v>
      </c>
      <c r="L45" s="70">
        <f t="shared" si="5"/>
        <v>5190734050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21356864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5541366865</v>
      </c>
      <c r="D47" s="89">
        <f aca="true" t="shared" si="6" ref="D47:L47">SUM(D45:D46)</f>
        <v>6881314374</v>
      </c>
      <c r="E47" s="90">
        <f t="shared" si="6"/>
        <v>5587122505</v>
      </c>
      <c r="F47" s="91">
        <f t="shared" si="6"/>
        <v>2926220175</v>
      </c>
      <c r="G47" s="89">
        <f t="shared" si="6"/>
        <v>5211355913</v>
      </c>
      <c r="H47" s="92">
        <f t="shared" si="6"/>
        <v>5211355913</v>
      </c>
      <c r="I47" s="93">
        <f t="shared" si="6"/>
        <v>8614190645</v>
      </c>
      <c r="J47" s="94">
        <f t="shared" si="6"/>
        <v>2167244810</v>
      </c>
      <c r="K47" s="89">
        <f t="shared" si="6"/>
        <v>4087518286</v>
      </c>
      <c r="L47" s="95">
        <f t="shared" si="6"/>
        <v>5190734050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208032754</v>
      </c>
      <c r="D5" s="4">
        <v>224772167</v>
      </c>
      <c r="E5" s="5">
        <v>245517386</v>
      </c>
      <c r="F5" s="6">
        <v>305830748</v>
      </c>
      <c r="G5" s="4">
        <v>275982026</v>
      </c>
      <c r="H5" s="7">
        <v>275982026</v>
      </c>
      <c r="I5" s="8">
        <v>271147341</v>
      </c>
      <c r="J5" s="6">
        <v>305349815</v>
      </c>
      <c r="K5" s="4">
        <v>333917548</v>
      </c>
      <c r="L5" s="7">
        <v>364723707</v>
      </c>
    </row>
    <row r="6" spans="1:12" ht="12.75">
      <c r="A6" s="28" t="s">
        <v>22</v>
      </c>
      <c r="B6" s="29" t="s">
        <v>21</v>
      </c>
      <c r="C6" s="4">
        <v>842741018</v>
      </c>
      <c r="D6" s="4">
        <v>939886112</v>
      </c>
      <c r="E6" s="7">
        <v>930597349</v>
      </c>
      <c r="F6" s="9">
        <v>1066320982</v>
      </c>
      <c r="G6" s="4">
        <v>1020423516</v>
      </c>
      <c r="H6" s="7">
        <v>1020423516</v>
      </c>
      <c r="I6" s="30">
        <v>993133984</v>
      </c>
      <c r="J6" s="9">
        <v>1175231372</v>
      </c>
      <c r="K6" s="4">
        <v>1313974201</v>
      </c>
      <c r="L6" s="7">
        <v>1435242396</v>
      </c>
    </row>
    <row r="7" spans="1:12" ht="12.75">
      <c r="A7" s="31" t="s">
        <v>23</v>
      </c>
      <c r="B7" s="29" t="s">
        <v>21</v>
      </c>
      <c r="C7" s="4">
        <v>160596125</v>
      </c>
      <c r="D7" s="4">
        <v>146904591</v>
      </c>
      <c r="E7" s="7">
        <v>193864306</v>
      </c>
      <c r="F7" s="9">
        <v>246100090</v>
      </c>
      <c r="G7" s="4">
        <v>181585138</v>
      </c>
      <c r="H7" s="7">
        <v>181585138</v>
      </c>
      <c r="I7" s="10">
        <v>167819935</v>
      </c>
      <c r="J7" s="9">
        <v>188636644</v>
      </c>
      <c r="K7" s="4">
        <v>197500530</v>
      </c>
      <c r="L7" s="7">
        <v>209350561</v>
      </c>
    </row>
    <row r="8" spans="1:12" ht="12.75">
      <c r="A8" s="31" t="s">
        <v>24</v>
      </c>
      <c r="B8" s="29" t="s">
        <v>21</v>
      </c>
      <c r="C8" s="4">
        <v>70189842</v>
      </c>
      <c r="D8" s="4">
        <v>70696391</v>
      </c>
      <c r="E8" s="7">
        <v>84208419</v>
      </c>
      <c r="F8" s="9">
        <v>108044289</v>
      </c>
      <c r="G8" s="4">
        <v>94551214</v>
      </c>
      <c r="H8" s="7">
        <v>94551214</v>
      </c>
      <c r="I8" s="10">
        <v>95320697</v>
      </c>
      <c r="J8" s="9">
        <v>116092167</v>
      </c>
      <c r="K8" s="4">
        <v>128862305</v>
      </c>
      <c r="L8" s="7">
        <v>143037157</v>
      </c>
    </row>
    <row r="9" spans="1:12" ht="12.75">
      <c r="A9" s="31" t="s">
        <v>25</v>
      </c>
      <c r="B9" s="29" t="s">
        <v>21</v>
      </c>
      <c r="C9" s="4">
        <v>89575407</v>
      </c>
      <c r="D9" s="4">
        <v>75414741</v>
      </c>
      <c r="E9" s="32">
        <v>87429139</v>
      </c>
      <c r="F9" s="33">
        <v>111452497</v>
      </c>
      <c r="G9" s="34">
        <v>102520640</v>
      </c>
      <c r="H9" s="32">
        <v>102520640</v>
      </c>
      <c r="I9" s="35">
        <v>101138836</v>
      </c>
      <c r="J9" s="36">
        <v>125003755</v>
      </c>
      <c r="K9" s="34">
        <v>136313863</v>
      </c>
      <c r="L9" s="32">
        <v>148685660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24468307</v>
      </c>
      <c r="D11" s="4">
        <v>27520165</v>
      </c>
      <c r="E11" s="7">
        <v>8540718</v>
      </c>
      <c r="F11" s="9">
        <v>3726209</v>
      </c>
      <c r="G11" s="4">
        <v>3838090</v>
      </c>
      <c r="H11" s="7">
        <v>3838090</v>
      </c>
      <c r="I11" s="10">
        <v>9500031</v>
      </c>
      <c r="J11" s="9">
        <v>15852367</v>
      </c>
      <c r="K11" s="4">
        <v>16959153</v>
      </c>
      <c r="L11" s="7">
        <v>18146108</v>
      </c>
    </row>
    <row r="12" spans="1:12" ht="12.75">
      <c r="A12" s="28" t="s">
        <v>27</v>
      </c>
      <c r="B12" s="37"/>
      <c r="C12" s="4">
        <v>19254820</v>
      </c>
      <c r="D12" s="4">
        <v>22078199</v>
      </c>
      <c r="E12" s="7">
        <v>21664829</v>
      </c>
      <c r="F12" s="9">
        <v>22000000</v>
      </c>
      <c r="G12" s="4">
        <v>12000000</v>
      </c>
      <c r="H12" s="7">
        <v>12000000</v>
      </c>
      <c r="I12" s="10">
        <v>14223574</v>
      </c>
      <c r="J12" s="9">
        <v>12000000</v>
      </c>
      <c r="K12" s="4">
        <v>12000000</v>
      </c>
      <c r="L12" s="7">
        <v>14000000</v>
      </c>
    </row>
    <row r="13" spans="1:12" ht="12.75">
      <c r="A13" s="28" t="s">
        <v>28</v>
      </c>
      <c r="B13" s="37"/>
      <c r="C13" s="4">
        <v>11144067</v>
      </c>
      <c r="D13" s="4">
        <v>14638632</v>
      </c>
      <c r="E13" s="7">
        <v>18508056</v>
      </c>
      <c r="F13" s="9">
        <v>15989741</v>
      </c>
      <c r="G13" s="4">
        <v>11642182</v>
      </c>
      <c r="H13" s="7">
        <v>11642182</v>
      </c>
      <c r="I13" s="10">
        <v>10914274</v>
      </c>
      <c r="J13" s="9">
        <v>12555926</v>
      </c>
      <c r="K13" s="4">
        <v>13520612</v>
      </c>
      <c r="L13" s="7">
        <v>14564441</v>
      </c>
    </row>
    <row r="14" spans="1:12" ht="12.75">
      <c r="A14" s="28" t="s">
        <v>29</v>
      </c>
      <c r="B14" s="37"/>
      <c r="C14" s="4">
        <v>15120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53666098</v>
      </c>
      <c r="D15" s="4">
        <v>70966646</v>
      </c>
      <c r="E15" s="7">
        <v>92938481</v>
      </c>
      <c r="F15" s="9">
        <v>69847415</v>
      </c>
      <c r="G15" s="4">
        <v>98222246</v>
      </c>
      <c r="H15" s="7">
        <v>98222246</v>
      </c>
      <c r="I15" s="10">
        <v>75253291</v>
      </c>
      <c r="J15" s="9">
        <v>89068288</v>
      </c>
      <c r="K15" s="4">
        <v>89078592</v>
      </c>
      <c r="L15" s="7">
        <v>89089162</v>
      </c>
    </row>
    <row r="16" spans="1:12" ht="12.75">
      <c r="A16" s="28" t="s">
        <v>31</v>
      </c>
      <c r="B16" s="37"/>
      <c r="C16" s="4">
        <v>15856836</v>
      </c>
      <c r="D16" s="4">
        <v>15873629</v>
      </c>
      <c r="E16" s="7">
        <v>3331607</v>
      </c>
      <c r="F16" s="9">
        <v>4640127</v>
      </c>
      <c r="G16" s="4">
        <v>4079285</v>
      </c>
      <c r="H16" s="7">
        <v>4079285</v>
      </c>
      <c r="I16" s="10">
        <v>3498070</v>
      </c>
      <c r="J16" s="9">
        <v>4288949</v>
      </c>
      <c r="K16" s="4">
        <v>4584904</v>
      </c>
      <c r="L16" s="7">
        <v>4904047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120921137</v>
      </c>
      <c r="D18" s="4">
        <v>144627019</v>
      </c>
      <c r="E18" s="7">
        <v>178054851</v>
      </c>
      <c r="F18" s="9">
        <v>265112381</v>
      </c>
      <c r="G18" s="4">
        <v>258835527</v>
      </c>
      <c r="H18" s="7">
        <v>258835527</v>
      </c>
      <c r="I18" s="10">
        <v>182506711</v>
      </c>
      <c r="J18" s="9">
        <v>250727572</v>
      </c>
      <c r="K18" s="4">
        <v>235578000</v>
      </c>
      <c r="L18" s="7">
        <v>229962999</v>
      </c>
    </row>
    <row r="19" spans="1:12" ht="12.75">
      <c r="A19" s="28" t="s">
        <v>34</v>
      </c>
      <c r="B19" s="37" t="s">
        <v>21</v>
      </c>
      <c r="C19" s="4">
        <v>36742288</v>
      </c>
      <c r="D19" s="4">
        <v>18946071</v>
      </c>
      <c r="E19" s="32">
        <v>33419076</v>
      </c>
      <c r="F19" s="33">
        <v>30011569</v>
      </c>
      <c r="G19" s="34">
        <v>29297158</v>
      </c>
      <c r="H19" s="32">
        <v>29297158</v>
      </c>
      <c r="I19" s="35">
        <v>41120027</v>
      </c>
      <c r="J19" s="36">
        <v>28469913</v>
      </c>
      <c r="K19" s="34">
        <v>29663464</v>
      </c>
      <c r="L19" s="32">
        <v>30917105</v>
      </c>
    </row>
    <row r="20" spans="1:12" ht="12.75">
      <c r="A20" s="28" t="s">
        <v>35</v>
      </c>
      <c r="B20" s="37"/>
      <c r="C20" s="4">
        <v>0</v>
      </c>
      <c r="D20" s="4">
        <v>11063136</v>
      </c>
      <c r="E20" s="7">
        <v>-11311420</v>
      </c>
      <c r="F20" s="9">
        <v>250000</v>
      </c>
      <c r="G20" s="4">
        <v>39840653</v>
      </c>
      <c r="H20" s="38">
        <v>39840653</v>
      </c>
      <c r="I20" s="10">
        <v>13551406</v>
      </c>
      <c r="J20" s="9">
        <v>8500000</v>
      </c>
      <c r="K20" s="4">
        <v>250000</v>
      </c>
      <c r="L20" s="7">
        <v>250000</v>
      </c>
    </row>
    <row r="21" spans="1:12" ht="20.25">
      <c r="A21" s="39" t="s">
        <v>36</v>
      </c>
      <c r="B21" s="40"/>
      <c r="C21" s="41">
        <f aca="true" t="shared" si="0" ref="C21:L21">SUM(C5:C20)</f>
        <v>1653203819</v>
      </c>
      <c r="D21" s="41">
        <f t="shared" si="0"/>
        <v>1783387499</v>
      </c>
      <c r="E21" s="42">
        <f t="shared" si="0"/>
        <v>1886762797</v>
      </c>
      <c r="F21" s="43">
        <f t="shared" si="0"/>
        <v>2249326048</v>
      </c>
      <c r="G21" s="41">
        <f t="shared" si="0"/>
        <v>2132817675</v>
      </c>
      <c r="H21" s="44">
        <f t="shared" si="0"/>
        <v>2132817675</v>
      </c>
      <c r="I21" s="45">
        <f t="shared" si="0"/>
        <v>1979128177</v>
      </c>
      <c r="J21" s="46">
        <f t="shared" si="0"/>
        <v>2331776768</v>
      </c>
      <c r="K21" s="41">
        <f t="shared" si="0"/>
        <v>2512203172</v>
      </c>
      <c r="L21" s="42">
        <f t="shared" si="0"/>
        <v>2702873343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428697279</v>
      </c>
      <c r="D24" s="4">
        <v>462451361</v>
      </c>
      <c r="E24" s="7">
        <v>564864068</v>
      </c>
      <c r="F24" s="8">
        <v>625426030</v>
      </c>
      <c r="G24" s="4">
        <v>637181224</v>
      </c>
      <c r="H24" s="30">
        <v>637181224</v>
      </c>
      <c r="I24" s="10">
        <v>668954959</v>
      </c>
      <c r="J24" s="9">
        <v>678529458</v>
      </c>
      <c r="K24" s="4">
        <v>735421718</v>
      </c>
      <c r="L24" s="7">
        <v>786861800</v>
      </c>
    </row>
    <row r="25" spans="1:12" ht="12.75">
      <c r="A25" s="31" t="s">
        <v>39</v>
      </c>
      <c r="B25" s="29"/>
      <c r="C25" s="4">
        <v>21053960</v>
      </c>
      <c r="D25" s="4">
        <v>26343238</v>
      </c>
      <c r="E25" s="7">
        <v>28062164</v>
      </c>
      <c r="F25" s="9">
        <v>31229363</v>
      </c>
      <c r="G25" s="4">
        <v>30147397</v>
      </c>
      <c r="H25" s="7">
        <v>30147397</v>
      </c>
      <c r="I25" s="10">
        <v>29945187</v>
      </c>
      <c r="J25" s="9">
        <v>31709291</v>
      </c>
      <c r="K25" s="4">
        <v>33812721</v>
      </c>
      <c r="L25" s="7">
        <v>35809669</v>
      </c>
    </row>
    <row r="26" spans="1:12" ht="12.75">
      <c r="A26" s="31" t="s">
        <v>40</v>
      </c>
      <c r="B26" s="29" t="s">
        <v>41</v>
      </c>
      <c r="C26" s="4">
        <v>84493556</v>
      </c>
      <c r="D26" s="4">
        <v>105352037</v>
      </c>
      <c r="E26" s="7">
        <v>127837961</v>
      </c>
      <c r="F26" s="9">
        <v>100409320</v>
      </c>
      <c r="G26" s="4">
        <v>129548663</v>
      </c>
      <c r="H26" s="7">
        <v>129548663</v>
      </c>
      <c r="I26" s="10">
        <v>104980120</v>
      </c>
      <c r="J26" s="9">
        <v>125034743</v>
      </c>
      <c r="K26" s="4">
        <v>128896775</v>
      </c>
      <c r="L26" s="7">
        <v>133046777</v>
      </c>
    </row>
    <row r="27" spans="1:12" ht="12.75">
      <c r="A27" s="31" t="s">
        <v>42</v>
      </c>
      <c r="B27" s="29" t="s">
        <v>21</v>
      </c>
      <c r="C27" s="4">
        <v>172647286</v>
      </c>
      <c r="D27" s="4">
        <v>175303880</v>
      </c>
      <c r="E27" s="7">
        <v>214512728</v>
      </c>
      <c r="F27" s="8">
        <v>201673156</v>
      </c>
      <c r="G27" s="4">
        <v>220426443</v>
      </c>
      <c r="H27" s="30">
        <v>220426443</v>
      </c>
      <c r="I27" s="10">
        <v>211631150</v>
      </c>
      <c r="J27" s="9">
        <v>215869778</v>
      </c>
      <c r="K27" s="4">
        <v>226563271</v>
      </c>
      <c r="L27" s="7">
        <v>237791434</v>
      </c>
    </row>
    <row r="28" spans="1:12" ht="12.75">
      <c r="A28" s="31" t="s">
        <v>43</v>
      </c>
      <c r="B28" s="29"/>
      <c r="C28" s="4">
        <v>76579561</v>
      </c>
      <c r="D28" s="4">
        <v>93989645</v>
      </c>
      <c r="E28" s="7">
        <v>132449713</v>
      </c>
      <c r="F28" s="9">
        <v>144574379</v>
      </c>
      <c r="G28" s="4">
        <v>166259521</v>
      </c>
      <c r="H28" s="7">
        <v>166259521</v>
      </c>
      <c r="I28" s="10">
        <v>158386287</v>
      </c>
      <c r="J28" s="9">
        <v>162758940</v>
      </c>
      <c r="K28" s="4">
        <v>161128159</v>
      </c>
      <c r="L28" s="7">
        <v>158837871</v>
      </c>
    </row>
    <row r="29" spans="1:12" ht="12.75">
      <c r="A29" s="31" t="s">
        <v>44</v>
      </c>
      <c r="B29" s="29" t="s">
        <v>21</v>
      </c>
      <c r="C29" s="4">
        <v>626598096</v>
      </c>
      <c r="D29" s="4">
        <v>658785837</v>
      </c>
      <c r="E29" s="7">
        <v>634739390</v>
      </c>
      <c r="F29" s="8">
        <v>712439900</v>
      </c>
      <c r="G29" s="4">
        <v>681861085</v>
      </c>
      <c r="H29" s="30">
        <v>681861085</v>
      </c>
      <c r="I29" s="10">
        <v>678014058</v>
      </c>
      <c r="J29" s="9">
        <v>793937527</v>
      </c>
      <c r="K29" s="4">
        <v>904999750</v>
      </c>
      <c r="L29" s="7">
        <v>999780364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38322176</v>
      </c>
      <c r="F30" s="9">
        <v>51193184</v>
      </c>
      <c r="G30" s="4">
        <v>40055119</v>
      </c>
      <c r="H30" s="7">
        <v>40055119</v>
      </c>
      <c r="I30" s="10">
        <v>57435333</v>
      </c>
      <c r="J30" s="9">
        <v>36738603</v>
      </c>
      <c r="K30" s="4">
        <v>42498536</v>
      </c>
      <c r="L30" s="7">
        <v>45642982</v>
      </c>
    </row>
    <row r="31" spans="1:12" ht="12.75">
      <c r="A31" s="31" t="s">
        <v>47</v>
      </c>
      <c r="B31" s="29"/>
      <c r="C31" s="4">
        <v>127932926</v>
      </c>
      <c r="D31" s="4">
        <v>175559428</v>
      </c>
      <c r="E31" s="7">
        <v>177546484</v>
      </c>
      <c r="F31" s="8">
        <v>293276792</v>
      </c>
      <c r="G31" s="4">
        <v>246129702</v>
      </c>
      <c r="H31" s="30">
        <v>246129702</v>
      </c>
      <c r="I31" s="10">
        <v>143856583</v>
      </c>
      <c r="J31" s="9">
        <v>232467375</v>
      </c>
      <c r="K31" s="4">
        <v>221438869</v>
      </c>
      <c r="L31" s="7">
        <v>205788618</v>
      </c>
    </row>
    <row r="32" spans="1:12" ht="12.75">
      <c r="A32" s="31" t="s">
        <v>33</v>
      </c>
      <c r="B32" s="29"/>
      <c r="C32" s="4">
        <v>4875156</v>
      </c>
      <c r="D32" s="4">
        <v>5488776</v>
      </c>
      <c r="E32" s="7">
        <v>10531924</v>
      </c>
      <c r="F32" s="9">
        <v>20563462</v>
      </c>
      <c r="G32" s="4">
        <v>24296962</v>
      </c>
      <c r="H32" s="7">
        <v>24296962</v>
      </c>
      <c r="I32" s="10">
        <v>22380410</v>
      </c>
      <c r="J32" s="9">
        <v>18649823</v>
      </c>
      <c r="K32" s="4">
        <v>41563908</v>
      </c>
      <c r="L32" s="7">
        <v>38799471</v>
      </c>
    </row>
    <row r="33" spans="1:12" ht="12.75">
      <c r="A33" s="31" t="s">
        <v>48</v>
      </c>
      <c r="B33" s="29" t="s">
        <v>49</v>
      </c>
      <c r="C33" s="4">
        <v>144050847</v>
      </c>
      <c r="D33" s="4">
        <v>108103776</v>
      </c>
      <c r="E33" s="7">
        <v>106357198</v>
      </c>
      <c r="F33" s="8">
        <v>151906984</v>
      </c>
      <c r="G33" s="4">
        <v>115566824</v>
      </c>
      <c r="H33" s="7">
        <v>115566824</v>
      </c>
      <c r="I33" s="10">
        <v>114663410</v>
      </c>
      <c r="J33" s="9">
        <v>101930620</v>
      </c>
      <c r="K33" s="4">
        <v>112897011</v>
      </c>
      <c r="L33" s="7">
        <v>116120105</v>
      </c>
    </row>
    <row r="34" spans="1:12" ht="12.75">
      <c r="A34" s="28" t="s">
        <v>50</v>
      </c>
      <c r="B34" s="37"/>
      <c r="C34" s="4">
        <v>2673381</v>
      </c>
      <c r="D34" s="4">
        <v>11190600</v>
      </c>
      <c r="E34" s="7">
        <v>0</v>
      </c>
      <c r="F34" s="9">
        <v>2000000</v>
      </c>
      <c r="G34" s="4">
        <v>8900000</v>
      </c>
      <c r="H34" s="7">
        <v>8900000</v>
      </c>
      <c r="I34" s="10">
        <v>9002211</v>
      </c>
      <c r="J34" s="9">
        <v>2000000</v>
      </c>
      <c r="K34" s="4">
        <v>2000000</v>
      </c>
      <c r="L34" s="7">
        <v>2000000</v>
      </c>
    </row>
    <row r="35" spans="1:12" ht="12.75">
      <c r="A35" s="50" t="s">
        <v>51</v>
      </c>
      <c r="B35" s="40"/>
      <c r="C35" s="41">
        <f>SUM(C24:C34)</f>
        <v>1689602048</v>
      </c>
      <c r="D35" s="41">
        <f aca="true" t="shared" si="1" ref="D35:L35">SUM(D24:D34)</f>
        <v>1822568578</v>
      </c>
      <c r="E35" s="42">
        <f t="shared" si="1"/>
        <v>2035223806</v>
      </c>
      <c r="F35" s="43">
        <f t="shared" si="1"/>
        <v>2334692570</v>
      </c>
      <c r="G35" s="41">
        <f t="shared" si="1"/>
        <v>2300372940</v>
      </c>
      <c r="H35" s="42">
        <f t="shared" si="1"/>
        <v>2300372940</v>
      </c>
      <c r="I35" s="45">
        <f t="shared" si="1"/>
        <v>2199249708</v>
      </c>
      <c r="J35" s="46">
        <f t="shared" si="1"/>
        <v>2399626158</v>
      </c>
      <c r="K35" s="41">
        <f t="shared" si="1"/>
        <v>2611220718</v>
      </c>
      <c r="L35" s="42">
        <f t="shared" si="1"/>
        <v>2760479091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-36398229</v>
      </c>
      <c r="D37" s="57">
        <f aca="true" t="shared" si="2" ref="D37:L37">+D21-D35</f>
        <v>-39181079</v>
      </c>
      <c r="E37" s="58">
        <f t="shared" si="2"/>
        <v>-148461009</v>
      </c>
      <c r="F37" s="59">
        <f t="shared" si="2"/>
        <v>-85366522</v>
      </c>
      <c r="G37" s="57">
        <f t="shared" si="2"/>
        <v>-167555265</v>
      </c>
      <c r="H37" s="58">
        <f t="shared" si="2"/>
        <v>-167555265</v>
      </c>
      <c r="I37" s="60">
        <f t="shared" si="2"/>
        <v>-220121531</v>
      </c>
      <c r="J37" s="61">
        <f t="shared" si="2"/>
        <v>-67849390</v>
      </c>
      <c r="K37" s="57">
        <f t="shared" si="2"/>
        <v>-99017546</v>
      </c>
      <c r="L37" s="58">
        <f t="shared" si="2"/>
        <v>-57605748</v>
      </c>
    </row>
    <row r="38" spans="1:12" ht="21" customHeight="1">
      <c r="A38" s="62" t="s">
        <v>53</v>
      </c>
      <c r="B38" s="37" t="s">
        <v>54</v>
      </c>
      <c r="C38" s="4">
        <v>83749029</v>
      </c>
      <c r="D38" s="4">
        <v>74601786</v>
      </c>
      <c r="E38" s="7">
        <v>134453625</v>
      </c>
      <c r="F38" s="9">
        <v>84933000</v>
      </c>
      <c r="G38" s="4">
        <v>161193925</v>
      </c>
      <c r="H38" s="7">
        <v>161193925</v>
      </c>
      <c r="I38" s="10">
        <v>140731806</v>
      </c>
      <c r="J38" s="9">
        <v>118270000</v>
      </c>
      <c r="K38" s="4">
        <v>119231000</v>
      </c>
      <c r="L38" s="7">
        <v>120003000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-2395297</v>
      </c>
      <c r="F39" s="33">
        <v>0</v>
      </c>
      <c r="G39" s="34">
        <v>10928500</v>
      </c>
      <c r="H39" s="32">
        <v>10928500</v>
      </c>
      <c r="I39" s="35">
        <v>9428619</v>
      </c>
      <c r="J39" s="36">
        <v>2637968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23917323</v>
      </c>
      <c r="F40" s="64">
        <v>0</v>
      </c>
      <c r="G40" s="65">
        <v>0</v>
      </c>
      <c r="H40" s="66">
        <v>0</v>
      </c>
      <c r="I40" s="10">
        <v>26902575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47350800</v>
      </c>
      <c r="D41" s="69">
        <f aca="true" t="shared" si="3" ref="D41:L41">SUM(D37:D40)</f>
        <v>35420707</v>
      </c>
      <c r="E41" s="70">
        <f t="shared" si="3"/>
        <v>7514642</v>
      </c>
      <c r="F41" s="71">
        <f t="shared" si="3"/>
        <v>-433522</v>
      </c>
      <c r="G41" s="69">
        <f t="shared" si="3"/>
        <v>4567160</v>
      </c>
      <c r="H41" s="70">
        <f t="shared" si="3"/>
        <v>4567160</v>
      </c>
      <c r="I41" s="72">
        <f t="shared" si="3"/>
        <v>-43058531</v>
      </c>
      <c r="J41" s="73">
        <f t="shared" si="3"/>
        <v>53058578</v>
      </c>
      <c r="K41" s="69">
        <f t="shared" si="3"/>
        <v>20213454</v>
      </c>
      <c r="L41" s="70">
        <f t="shared" si="3"/>
        <v>62397252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47350800</v>
      </c>
      <c r="D43" s="79">
        <f aca="true" t="shared" si="4" ref="D43:L43">+D41-D42</f>
        <v>35420707</v>
      </c>
      <c r="E43" s="80">
        <f t="shared" si="4"/>
        <v>7514642</v>
      </c>
      <c r="F43" s="81">
        <f t="shared" si="4"/>
        <v>-433522</v>
      </c>
      <c r="G43" s="79">
        <f t="shared" si="4"/>
        <v>4567160</v>
      </c>
      <c r="H43" s="80">
        <f t="shared" si="4"/>
        <v>4567160</v>
      </c>
      <c r="I43" s="82">
        <f t="shared" si="4"/>
        <v>-43058531</v>
      </c>
      <c r="J43" s="83">
        <f t="shared" si="4"/>
        <v>53058578</v>
      </c>
      <c r="K43" s="79">
        <f t="shared" si="4"/>
        <v>20213454</v>
      </c>
      <c r="L43" s="80">
        <f t="shared" si="4"/>
        <v>62397252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47350800</v>
      </c>
      <c r="D45" s="69">
        <f aca="true" t="shared" si="5" ref="D45:L45">SUM(D43:D44)</f>
        <v>35420707</v>
      </c>
      <c r="E45" s="70">
        <f t="shared" si="5"/>
        <v>7514642</v>
      </c>
      <c r="F45" s="71">
        <f t="shared" si="5"/>
        <v>-433522</v>
      </c>
      <c r="G45" s="69">
        <f t="shared" si="5"/>
        <v>4567160</v>
      </c>
      <c r="H45" s="70">
        <f t="shared" si="5"/>
        <v>4567160</v>
      </c>
      <c r="I45" s="72">
        <f t="shared" si="5"/>
        <v>-43058531</v>
      </c>
      <c r="J45" s="73">
        <f t="shared" si="5"/>
        <v>53058578</v>
      </c>
      <c r="K45" s="69">
        <f t="shared" si="5"/>
        <v>20213454</v>
      </c>
      <c r="L45" s="70">
        <f t="shared" si="5"/>
        <v>62397252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47350800</v>
      </c>
      <c r="D47" s="89">
        <f aca="true" t="shared" si="6" ref="D47:L47">SUM(D45:D46)</f>
        <v>35420707</v>
      </c>
      <c r="E47" s="90">
        <f t="shared" si="6"/>
        <v>7514642</v>
      </c>
      <c r="F47" s="91">
        <f t="shared" si="6"/>
        <v>-433522</v>
      </c>
      <c r="G47" s="89">
        <f t="shared" si="6"/>
        <v>4567160</v>
      </c>
      <c r="H47" s="92">
        <f t="shared" si="6"/>
        <v>4567160</v>
      </c>
      <c r="I47" s="93">
        <f t="shared" si="6"/>
        <v>-43058531</v>
      </c>
      <c r="J47" s="94">
        <f t="shared" si="6"/>
        <v>53058578</v>
      </c>
      <c r="K47" s="89">
        <f t="shared" si="6"/>
        <v>20213454</v>
      </c>
      <c r="L47" s="95">
        <f t="shared" si="6"/>
        <v>62397252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268311283</v>
      </c>
      <c r="D5" s="4">
        <v>290028243</v>
      </c>
      <c r="E5" s="5">
        <v>-1433757</v>
      </c>
      <c r="F5" s="6">
        <v>329306916</v>
      </c>
      <c r="G5" s="4">
        <v>337540237</v>
      </c>
      <c r="H5" s="7">
        <v>337540237</v>
      </c>
      <c r="I5" s="8">
        <v>336324771</v>
      </c>
      <c r="J5" s="6">
        <v>356121877</v>
      </c>
      <c r="K5" s="4">
        <v>356121877</v>
      </c>
      <c r="L5" s="7">
        <v>356121877</v>
      </c>
    </row>
    <row r="6" spans="1:12" ht="12.75">
      <c r="A6" s="28" t="s">
        <v>22</v>
      </c>
      <c r="B6" s="29" t="s">
        <v>21</v>
      </c>
      <c r="C6" s="4">
        <v>465607995</v>
      </c>
      <c r="D6" s="4">
        <v>513225317</v>
      </c>
      <c r="E6" s="7">
        <v>53451688</v>
      </c>
      <c r="F6" s="9">
        <v>548984220</v>
      </c>
      <c r="G6" s="4">
        <v>558984219</v>
      </c>
      <c r="H6" s="7">
        <v>558984219</v>
      </c>
      <c r="I6" s="30">
        <v>526022541</v>
      </c>
      <c r="J6" s="9">
        <v>639886270</v>
      </c>
      <c r="K6" s="4">
        <v>639886270</v>
      </c>
      <c r="L6" s="7">
        <v>639886270</v>
      </c>
    </row>
    <row r="7" spans="1:12" ht="12.75">
      <c r="A7" s="31" t="s">
        <v>23</v>
      </c>
      <c r="B7" s="29" t="s">
        <v>21</v>
      </c>
      <c r="C7" s="4">
        <v>135811565</v>
      </c>
      <c r="D7" s="4">
        <v>159539389</v>
      </c>
      <c r="E7" s="7">
        <v>-12716559</v>
      </c>
      <c r="F7" s="9">
        <v>225542089</v>
      </c>
      <c r="G7" s="4">
        <v>190542087</v>
      </c>
      <c r="H7" s="7">
        <v>190542087</v>
      </c>
      <c r="I7" s="10">
        <v>147275946</v>
      </c>
      <c r="J7" s="9">
        <v>201974611</v>
      </c>
      <c r="K7" s="4">
        <v>201974611</v>
      </c>
      <c r="L7" s="7">
        <v>201974611</v>
      </c>
    </row>
    <row r="8" spans="1:12" ht="12.75">
      <c r="A8" s="31" t="s">
        <v>24</v>
      </c>
      <c r="B8" s="29" t="s">
        <v>21</v>
      </c>
      <c r="C8" s="4">
        <v>71050275</v>
      </c>
      <c r="D8" s="4">
        <v>81352318</v>
      </c>
      <c r="E8" s="7">
        <v>-8983637</v>
      </c>
      <c r="F8" s="9">
        <v>107078132</v>
      </c>
      <c r="G8" s="4">
        <v>81358490</v>
      </c>
      <c r="H8" s="7">
        <v>81358490</v>
      </c>
      <c r="I8" s="10">
        <v>83861916</v>
      </c>
      <c r="J8" s="9">
        <v>113503000</v>
      </c>
      <c r="K8" s="4">
        <v>113503000</v>
      </c>
      <c r="L8" s="7">
        <v>113503000</v>
      </c>
    </row>
    <row r="9" spans="1:12" ht="12.75">
      <c r="A9" s="31" t="s">
        <v>25</v>
      </c>
      <c r="B9" s="29" t="s">
        <v>21</v>
      </c>
      <c r="C9" s="4">
        <v>38230739</v>
      </c>
      <c r="D9" s="4">
        <v>41059307</v>
      </c>
      <c r="E9" s="32">
        <v>-8956247</v>
      </c>
      <c r="F9" s="33">
        <v>56167898</v>
      </c>
      <c r="G9" s="34">
        <v>61167897</v>
      </c>
      <c r="H9" s="32">
        <v>61167897</v>
      </c>
      <c r="I9" s="35">
        <v>55127852</v>
      </c>
      <c r="J9" s="36">
        <v>69224664</v>
      </c>
      <c r="K9" s="34">
        <v>70738574</v>
      </c>
      <c r="L9" s="32">
        <v>72167574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18598555</v>
      </c>
      <c r="D11" s="4">
        <v>16905749</v>
      </c>
      <c r="E11" s="7">
        <v>723360</v>
      </c>
      <c r="F11" s="9">
        <v>17765541</v>
      </c>
      <c r="G11" s="4">
        <v>17765541</v>
      </c>
      <c r="H11" s="7">
        <v>17765541</v>
      </c>
      <c r="I11" s="10">
        <v>11412153</v>
      </c>
      <c r="J11" s="9">
        <v>18831474</v>
      </c>
      <c r="K11" s="4">
        <v>18831474</v>
      </c>
      <c r="L11" s="7">
        <v>18831474</v>
      </c>
    </row>
    <row r="12" spans="1:12" ht="12.75">
      <c r="A12" s="28" t="s">
        <v>27</v>
      </c>
      <c r="B12" s="37"/>
      <c r="C12" s="4">
        <v>49713124</v>
      </c>
      <c r="D12" s="4">
        <v>56218547</v>
      </c>
      <c r="E12" s="7">
        <v>5024077</v>
      </c>
      <c r="F12" s="9">
        <v>45500783</v>
      </c>
      <c r="G12" s="4">
        <v>45500783</v>
      </c>
      <c r="H12" s="7">
        <v>45500783</v>
      </c>
      <c r="I12" s="10">
        <v>44271827</v>
      </c>
      <c r="J12" s="9">
        <v>44171310</v>
      </c>
      <c r="K12" s="4">
        <v>44171310</v>
      </c>
      <c r="L12" s="7">
        <v>44171310</v>
      </c>
    </row>
    <row r="13" spans="1:12" ht="12.75">
      <c r="A13" s="28" t="s">
        <v>28</v>
      </c>
      <c r="B13" s="37"/>
      <c r="C13" s="4">
        <v>5713799</v>
      </c>
      <c r="D13" s="4">
        <v>6451330</v>
      </c>
      <c r="E13" s="7">
        <v>0</v>
      </c>
      <c r="F13" s="9">
        <v>10553416</v>
      </c>
      <c r="G13" s="4">
        <v>10553414</v>
      </c>
      <c r="H13" s="7">
        <v>10553414</v>
      </c>
      <c r="I13" s="10">
        <v>10364717</v>
      </c>
      <c r="J13" s="9">
        <v>11286185</v>
      </c>
      <c r="K13" s="4">
        <v>11286185</v>
      </c>
      <c r="L13" s="7">
        <v>11286185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94671832</v>
      </c>
      <c r="D15" s="4">
        <v>102816624</v>
      </c>
      <c r="E15" s="7">
        <v>90650396</v>
      </c>
      <c r="F15" s="9">
        <v>102132446</v>
      </c>
      <c r="G15" s="4">
        <v>102132442</v>
      </c>
      <c r="H15" s="7">
        <v>102132442</v>
      </c>
      <c r="I15" s="10">
        <v>118194222</v>
      </c>
      <c r="J15" s="9">
        <v>108260389</v>
      </c>
      <c r="K15" s="4">
        <v>108260389</v>
      </c>
      <c r="L15" s="7">
        <v>108260389</v>
      </c>
    </row>
    <row r="16" spans="1:12" ht="12.75">
      <c r="A16" s="28" t="s">
        <v>31</v>
      </c>
      <c r="B16" s="37"/>
      <c r="C16" s="4">
        <v>4209654</v>
      </c>
      <c r="D16" s="4">
        <v>5735114</v>
      </c>
      <c r="E16" s="7">
        <v>2684677</v>
      </c>
      <c r="F16" s="9">
        <v>5092474</v>
      </c>
      <c r="G16" s="4">
        <v>5092474</v>
      </c>
      <c r="H16" s="7">
        <v>5092474</v>
      </c>
      <c r="I16" s="10">
        <v>6745766</v>
      </c>
      <c r="J16" s="9">
        <v>5398023</v>
      </c>
      <c r="K16" s="4">
        <v>5398023</v>
      </c>
      <c r="L16" s="7">
        <v>5398023</v>
      </c>
    </row>
    <row r="17" spans="1:12" ht="12.75">
      <c r="A17" s="31" t="s">
        <v>32</v>
      </c>
      <c r="B17" s="29"/>
      <c r="C17" s="4">
        <v>5576048</v>
      </c>
      <c r="D17" s="4">
        <v>6400483</v>
      </c>
      <c r="E17" s="7">
        <v>851626</v>
      </c>
      <c r="F17" s="9">
        <v>2690098</v>
      </c>
      <c r="G17" s="4">
        <v>2690098</v>
      </c>
      <c r="H17" s="7">
        <v>2690098</v>
      </c>
      <c r="I17" s="10">
        <v>2833175</v>
      </c>
      <c r="J17" s="9">
        <v>2851504</v>
      </c>
      <c r="K17" s="4">
        <v>2851504</v>
      </c>
      <c r="L17" s="7">
        <v>2851504</v>
      </c>
    </row>
    <row r="18" spans="1:12" ht="12.75">
      <c r="A18" s="28" t="s">
        <v>33</v>
      </c>
      <c r="B18" s="37"/>
      <c r="C18" s="4">
        <v>124849295</v>
      </c>
      <c r="D18" s="4">
        <v>122567546</v>
      </c>
      <c r="E18" s="7">
        <v>4178686</v>
      </c>
      <c r="F18" s="9">
        <v>144700002</v>
      </c>
      <c r="G18" s="4">
        <v>145173748</v>
      </c>
      <c r="H18" s="7">
        <v>145173748</v>
      </c>
      <c r="I18" s="10">
        <v>146352425</v>
      </c>
      <c r="J18" s="9">
        <v>172339472</v>
      </c>
      <c r="K18" s="4">
        <v>231628940</v>
      </c>
      <c r="L18" s="7">
        <v>277828988</v>
      </c>
    </row>
    <row r="19" spans="1:12" ht="12.75">
      <c r="A19" s="28" t="s">
        <v>34</v>
      </c>
      <c r="B19" s="37" t="s">
        <v>21</v>
      </c>
      <c r="C19" s="4">
        <v>30998962</v>
      </c>
      <c r="D19" s="4">
        <v>26140167</v>
      </c>
      <c r="E19" s="32">
        <v>1486097</v>
      </c>
      <c r="F19" s="33">
        <v>34031922</v>
      </c>
      <c r="G19" s="34">
        <v>31531919</v>
      </c>
      <c r="H19" s="32">
        <v>31531919</v>
      </c>
      <c r="I19" s="35">
        <v>23879493</v>
      </c>
      <c r="J19" s="36">
        <v>34798480</v>
      </c>
      <c r="K19" s="34">
        <v>33772038</v>
      </c>
      <c r="L19" s="32">
        <v>107726422</v>
      </c>
    </row>
    <row r="20" spans="1:12" ht="12.75">
      <c r="A20" s="28" t="s">
        <v>35</v>
      </c>
      <c r="B20" s="37"/>
      <c r="C20" s="4">
        <v>0</v>
      </c>
      <c r="D20" s="4">
        <v>729011</v>
      </c>
      <c r="E20" s="7">
        <v>-5906</v>
      </c>
      <c r="F20" s="9">
        <v>0</v>
      </c>
      <c r="G20" s="4">
        <v>0</v>
      </c>
      <c r="H20" s="38">
        <v>0</v>
      </c>
      <c r="I20" s="10">
        <v>223058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1313343126</v>
      </c>
      <c r="D21" s="41">
        <f t="shared" si="0"/>
        <v>1429169145</v>
      </c>
      <c r="E21" s="42">
        <f t="shared" si="0"/>
        <v>126954501</v>
      </c>
      <c r="F21" s="43">
        <f t="shared" si="0"/>
        <v>1629545937</v>
      </c>
      <c r="G21" s="41">
        <f t="shared" si="0"/>
        <v>1590033349</v>
      </c>
      <c r="H21" s="44">
        <f t="shared" si="0"/>
        <v>1590033349</v>
      </c>
      <c r="I21" s="45">
        <f t="shared" si="0"/>
        <v>1512889862</v>
      </c>
      <c r="J21" s="46">
        <f t="shared" si="0"/>
        <v>1778647259</v>
      </c>
      <c r="K21" s="41">
        <f t="shared" si="0"/>
        <v>1838424195</v>
      </c>
      <c r="L21" s="42">
        <f t="shared" si="0"/>
        <v>1960007627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367462965</v>
      </c>
      <c r="D24" s="4">
        <v>407801473</v>
      </c>
      <c r="E24" s="7">
        <v>411174561</v>
      </c>
      <c r="F24" s="8">
        <v>566807500</v>
      </c>
      <c r="G24" s="4">
        <v>549155595</v>
      </c>
      <c r="H24" s="30">
        <v>549155595</v>
      </c>
      <c r="I24" s="10">
        <v>461655494</v>
      </c>
      <c r="J24" s="9">
        <v>603267727</v>
      </c>
      <c r="K24" s="4">
        <v>628564403</v>
      </c>
      <c r="L24" s="7">
        <v>665252462</v>
      </c>
    </row>
    <row r="25" spans="1:12" ht="12.75">
      <c r="A25" s="31" t="s">
        <v>39</v>
      </c>
      <c r="B25" s="29"/>
      <c r="C25" s="4">
        <v>15844246</v>
      </c>
      <c r="D25" s="4">
        <v>16094449</v>
      </c>
      <c r="E25" s="7">
        <v>15968664</v>
      </c>
      <c r="F25" s="9">
        <v>18692740</v>
      </c>
      <c r="G25" s="4">
        <v>18822740</v>
      </c>
      <c r="H25" s="7">
        <v>18822740</v>
      </c>
      <c r="I25" s="10">
        <v>17537608</v>
      </c>
      <c r="J25" s="9">
        <v>19936393</v>
      </c>
      <c r="K25" s="4">
        <v>21114580</v>
      </c>
      <c r="L25" s="7">
        <v>22363453</v>
      </c>
    </row>
    <row r="26" spans="1:12" ht="12.75">
      <c r="A26" s="31" t="s">
        <v>40</v>
      </c>
      <c r="B26" s="29" t="s">
        <v>41</v>
      </c>
      <c r="C26" s="4">
        <v>83277487</v>
      </c>
      <c r="D26" s="4">
        <v>82169287</v>
      </c>
      <c r="E26" s="7">
        <v>29615310</v>
      </c>
      <c r="F26" s="9">
        <v>90629000</v>
      </c>
      <c r="G26" s="4">
        <v>90629000</v>
      </c>
      <c r="H26" s="7">
        <v>90629000</v>
      </c>
      <c r="I26" s="10">
        <v>105207214</v>
      </c>
      <c r="J26" s="9">
        <v>72066800</v>
      </c>
      <c r="K26" s="4">
        <v>76391200</v>
      </c>
      <c r="L26" s="7">
        <v>80975200</v>
      </c>
    </row>
    <row r="27" spans="1:12" ht="12.75">
      <c r="A27" s="31" t="s">
        <v>42</v>
      </c>
      <c r="B27" s="29" t="s">
        <v>21</v>
      </c>
      <c r="C27" s="4">
        <v>149552246</v>
      </c>
      <c r="D27" s="4">
        <v>149558932</v>
      </c>
      <c r="E27" s="7">
        <v>162878923</v>
      </c>
      <c r="F27" s="8">
        <v>198818727</v>
      </c>
      <c r="G27" s="4">
        <v>198818640</v>
      </c>
      <c r="H27" s="30">
        <v>198818640</v>
      </c>
      <c r="I27" s="10">
        <v>176689796</v>
      </c>
      <c r="J27" s="9">
        <v>206956224</v>
      </c>
      <c r="K27" s="4">
        <v>215430402</v>
      </c>
      <c r="L27" s="7">
        <v>224255470</v>
      </c>
    </row>
    <row r="28" spans="1:12" ht="12.75">
      <c r="A28" s="31" t="s">
        <v>43</v>
      </c>
      <c r="B28" s="29"/>
      <c r="C28" s="4">
        <v>20390548</v>
      </c>
      <c r="D28" s="4">
        <v>19626895</v>
      </c>
      <c r="E28" s="7">
        <v>0</v>
      </c>
      <c r="F28" s="9">
        <v>26476730</v>
      </c>
      <c r="G28" s="4">
        <v>20476730</v>
      </c>
      <c r="H28" s="7">
        <v>20476730</v>
      </c>
      <c r="I28" s="10">
        <v>17036225</v>
      </c>
      <c r="J28" s="9">
        <v>39877000</v>
      </c>
      <c r="K28" s="4">
        <v>54668390</v>
      </c>
      <c r="L28" s="7">
        <v>66655177</v>
      </c>
    </row>
    <row r="29" spans="1:12" ht="12.75">
      <c r="A29" s="31" t="s">
        <v>44</v>
      </c>
      <c r="B29" s="29" t="s">
        <v>21</v>
      </c>
      <c r="C29" s="4">
        <v>324776672</v>
      </c>
      <c r="D29" s="4">
        <v>347827571</v>
      </c>
      <c r="E29" s="7">
        <v>37558115</v>
      </c>
      <c r="F29" s="8">
        <v>383281710</v>
      </c>
      <c r="G29" s="4">
        <v>381281710</v>
      </c>
      <c r="H29" s="30">
        <v>381281710</v>
      </c>
      <c r="I29" s="10">
        <v>380670630</v>
      </c>
      <c r="J29" s="9">
        <v>406458271</v>
      </c>
      <c r="K29" s="4">
        <v>441586178</v>
      </c>
      <c r="L29" s="7">
        <v>479627447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17744109</v>
      </c>
      <c r="F30" s="9">
        <v>31908778</v>
      </c>
      <c r="G30" s="4">
        <v>35171838</v>
      </c>
      <c r="H30" s="7">
        <v>35171838</v>
      </c>
      <c r="I30" s="10">
        <v>31593273</v>
      </c>
      <c r="J30" s="9">
        <v>34989923</v>
      </c>
      <c r="K30" s="4">
        <v>36918536</v>
      </c>
      <c r="L30" s="7">
        <v>39019876</v>
      </c>
    </row>
    <row r="31" spans="1:12" ht="12.75">
      <c r="A31" s="31" t="s">
        <v>47</v>
      </c>
      <c r="B31" s="29"/>
      <c r="C31" s="4">
        <v>49620959</v>
      </c>
      <c r="D31" s="4">
        <v>149157898</v>
      </c>
      <c r="E31" s="7">
        <v>14445604</v>
      </c>
      <c r="F31" s="8">
        <v>220296786</v>
      </c>
      <c r="G31" s="4">
        <v>236336793</v>
      </c>
      <c r="H31" s="30">
        <v>236336793</v>
      </c>
      <c r="I31" s="10">
        <v>151817580</v>
      </c>
      <c r="J31" s="9">
        <v>237956940</v>
      </c>
      <c r="K31" s="4">
        <v>251946629</v>
      </c>
      <c r="L31" s="7">
        <v>254544248</v>
      </c>
    </row>
    <row r="32" spans="1:12" ht="12.75">
      <c r="A32" s="31" t="s">
        <v>33</v>
      </c>
      <c r="B32" s="29"/>
      <c r="C32" s="4">
        <v>6215883</v>
      </c>
      <c r="D32" s="4">
        <v>6932896</v>
      </c>
      <c r="E32" s="7">
        <v>0</v>
      </c>
      <c r="F32" s="9">
        <v>9102419</v>
      </c>
      <c r="G32" s="4">
        <v>9102419</v>
      </c>
      <c r="H32" s="7">
        <v>9102419</v>
      </c>
      <c r="I32" s="10">
        <v>9129449</v>
      </c>
      <c r="J32" s="9">
        <v>10048600</v>
      </c>
      <c r="K32" s="4">
        <v>10627700</v>
      </c>
      <c r="L32" s="7">
        <v>11241500</v>
      </c>
    </row>
    <row r="33" spans="1:12" ht="12.75">
      <c r="A33" s="31" t="s">
        <v>48</v>
      </c>
      <c r="B33" s="29" t="s">
        <v>49</v>
      </c>
      <c r="C33" s="4">
        <v>247492578</v>
      </c>
      <c r="D33" s="4">
        <v>137113033</v>
      </c>
      <c r="E33" s="7">
        <v>6205649</v>
      </c>
      <c r="F33" s="8">
        <v>170315756</v>
      </c>
      <c r="G33" s="4">
        <v>167086466</v>
      </c>
      <c r="H33" s="7">
        <v>167086466</v>
      </c>
      <c r="I33" s="10">
        <v>128404701</v>
      </c>
      <c r="J33" s="9">
        <v>176688845</v>
      </c>
      <c r="K33" s="4">
        <v>188013626</v>
      </c>
      <c r="L33" s="7">
        <v>204417039</v>
      </c>
    </row>
    <row r="34" spans="1:12" ht="12.75">
      <c r="A34" s="28" t="s">
        <v>50</v>
      </c>
      <c r="B34" s="37"/>
      <c r="C34" s="4">
        <v>933659</v>
      </c>
      <c r="D34" s="4">
        <v>104086</v>
      </c>
      <c r="E34" s="7">
        <v>0</v>
      </c>
      <c r="F34" s="9">
        <v>0</v>
      </c>
      <c r="G34" s="4">
        <v>0</v>
      </c>
      <c r="H34" s="7">
        <v>0</v>
      </c>
      <c r="I34" s="10">
        <v>7086249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1265567243</v>
      </c>
      <c r="D35" s="41">
        <f aca="true" t="shared" si="1" ref="D35:L35">SUM(D24:D34)</f>
        <v>1316386520</v>
      </c>
      <c r="E35" s="42">
        <f t="shared" si="1"/>
        <v>695590935</v>
      </c>
      <c r="F35" s="43">
        <f t="shared" si="1"/>
        <v>1716330146</v>
      </c>
      <c r="G35" s="41">
        <f t="shared" si="1"/>
        <v>1706881931</v>
      </c>
      <c r="H35" s="42">
        <f t="shared" si="1"/>
        <v>1706881931</v>
      </c>
      <c r="I35" s="45">
        <f t="shared" si="1"/>
        <v>1486828219</v>
      </c>
      <c r="J35" s="46">
        <f t="shared" si="1"/>
        <v>1808246723</v>
      </c>
      <c r="K35" s="41">
        <f t="shared" si="1"/>
        <v>1925261644</v>
      </c>
      <c r="L35" s="42">
        <f t="shared" si="1"/>
        <v>2048351872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47775883</v>
      </c>
      <c r="D37" s="57">
        <f aca="true" t="shared" si="2" ref="D37:L37">+D21-D35</f>
        <v>112782625</v>
      </c>
      <c r="E37" s="58">
        <f t="shared" si="2"/>
        <v>-568636434</v>
      </c>
      <c r="F37" s="59">
        <f t="shared" si="2"/>
        <v>-86784209</v>
      </c>
      <c r="G37" s="57">
        <f t="shared" si="2"/>
        <v>-116848582</v>
      </c>
      <c r="H37" s="58">
        <f t="shared" si="2"/>
        <v>-116848582</v>
      </c>
      <c r="I37" s="60">
        <f t="shared" si="2"/>
        <v>26061643</v>
      </c>
      <c r="J37" s="61">
        <f t="shared" si="2"/>
        <v>-29599464</v>
      </c>
      <c r="K37" s="57">
        <f t="shared" si="2"/>
        <v>-86837449</v>
      </c>
      <c r="L37" s="58">
        <f t="shared" si="2"/>
        <v>-88344245</v>
      </c>
    </row>
    <row r="38" spans="1:12" ht="21" customHeight="1">
      <c r="A38" s="62" t="s">
        <v>53</v>
      </c>
      <c r="B38" s="37" t="s">
        <v>54</v>
      </c>
      <c r="C38" s="4">
        <v>103359625</v>
      </c>
      <c r="D38" s="4">
        <v>105184451</v>
      </c>
      <c r="E38" s="7">
        <v>10553874</v>
      </c>
      <c r="F38" s="9">
        <v>91804000</v>
      </c>
      <c r="G38" s="4">
        <v>92175000</v>
      </c>
      <c r="H38" s="7">
        <v>92175000</v>
      </c>
      <c r="I38" s="10">
        <v>87782074</v>
      </c>
      <c r="J38" s="9">
        <v>141087528</v>
      </c>
      <c r="K38" s="4">
        <v>134729598</v>
      </c>
      <c r="L38" s="7">
        <v>144717107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229596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151135508</v>
      </c>
      <c r="D41" s="69">
        <f aca="true" t="shared" si="3" ref="D41:L41">SUM(D37:D40)</f>
        <v>217967076</v>
      </c>
      <c r="E41" s="70">
        <f t="shared" si="3"/>
        <v>-557852964</v>
      </c>
      <c r="F41" s="71">
        <f t="shared" si="3"/>
        <v>5019791</v>
      </c>
      <c r="G41" s="69">
        <f t="shared" si="3"/>
        <v>-24673582</v>
      </c>
      <c r="H41" s="70">
        <f t="shared" si="3"/>
        <v>-24673582</v>
      </c>
      <c r="I41" s="72">
        <f t="shared" si="3"/>
        <v>113843717</v>
      </c>
      <c r="J41" s="73">
        <f t="shared" si="3"/>
        <v>111488064</v>
      </c>
      <c r="K41" s="69">
        <f t="shared" si="3"/>
        <v>47892149</v>
      </c>
      <c r="L41" s="70">
        <f t="shared" si="3"/>
        <v>56372862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151135508</v>
      </c>
      <c r="D43" s="79">
        <f aca="true" t="shared" si="4" ref="D43:L43">+D41-D42</f>
        <v>217967076</v>
      </c>
      <c r="E43" s="80">
        <f t="shared" si="4"/>
        <v>-557852964</v>
      </c>
      <c r="F43" s="81">
        <f t="shared" si="4"/>
        <v>5019791</v>
      </c>
      <c r="G43" s="79">
        <f t="shared" si="4"/>
        <v>-24673582</v>
      </c>
      <c r="H43" s="80">
        <f t="shared" si="4"/>
        <v>-24673582</v>
      </c>
      <c r="I43" s="82">
        <f t="shared" si="4"/>
        <v>113843717</v>
      </c>
      <c r="J43" s="83">
        <f t="shared" si="4"/>
        <v>111488064</v>
      </c>
      <c r="K43" s="79">
        <f t="shared" si="4"/>
        <v>47892149</v>
      </c>
      <c r="L43" s="80">
        <f t="shared" si="4"/>
        <v>56372862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151135508</v>
      </c>
      <c r="D45" s="69">
        <f aca="true" t="shared" si="5" ref="D45:L45">SUM(D43:D44)</f>
        <v>217967076</v>
      </c>
      <c r="E45" s="70">
        <f t="shared" si="5"/>
        <v>-557852964</v>
      </c>
      <c r="F45" s="71">
        <f t="shared" si="5"/>
        <v>5019791</v>
      </c>
      <c r="G45" s="69">
        <f t="shared" si="5"/>
        <v>-24673582</v>
      </c>
      <c r="H45" s="70">
        <f t="shared" si="5"/>
        <v>-24673582</v>
      </c>
      <c r="I45" s="72">
        <f t="shared" si="5"/>
        <v>113843717</v>
      </c>
      <c r="J45" s="73">
        <f t="shared" si="5"/>
        <v>111488064</v>
      </c>
      <c r="K45" s="69">
        <f t="shared" si="5"/>
        <v>47892149</v>
      </c>
      <c r="L45" s="70">
        <f t="shared" si="5"/>
        <v>56372862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151135508</v>
      </c>
      <c r="D47" s="89">
        <f aca="true" t="shared" si="6" ref="D47:L47">SUM(D45:D46)</f>
        <v>217967076</v>
      </c>
      <c r="E47" s="90">
        <f t="shared" si="6"/>
        <v>-557852964</v>
      </c>
      <c r="F47" s="91">
        <f t="shared" si="6"/>
        <v>5019791</v>
      </c>
      <c r="G47" s="89">
        <f t="shared" si="6"/>
        <v>-24673582</v>
      </c>
      <c r="H47" s="92">
        <f t="shared" si="6"/>
        <v>-24673582</v>
      </c>
      <c r="I47" s="93">
        <f t="shared" si="6"/>
        <v>113843717</v>
      </c>
      <c r="J47" s="94">
        <f t="shared" si="6"/>
        <v>111488064</v>
      </c>
      <c r="K47" s="89">
        <f t="shared" si="6"/>
        <v>47892149</v>
      </c>
      <c r="L47" s="95">
        <f t="shared" si="6"/>
        <v>56372862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103565039</v>
      </c>
      <c r="D5" s="4">
        <v>119185528</v>
      </c>
      <c r="E5" s="5">
        <v>-1434374</v>
      </c>
      <c r="F5" s="6">
        <v>144759300</v>
      </c>
      <c r="G5" s="4">
        <v>152655738</v>
      </c>
      <c r="H5" s="7">
        <v>152655738</v>
      </c>
      <c r="I5" s="8">
        <v>135728092</v>
      </c>
      <c r="J5" s="6">
        <v>139998162</v>
      </c>
      <c r="K5" s="4">
        <v>148398051</v>
      </c>
      <c r="L5" s="7">
        <v>157301935</v>
      </c>
    </row>
    <row r="6" spans="1:12" ht="12.75">
      <c r="A6" s="28" t="s">
        <v>22</v>
      </c>
      <c r="B6" s="29" t="s">
        <v>21</v>
      </c>
      <c r="C6" s="4">
        <v>353171051</v>
      </c>
      <c r="D6" s="4">
        <v>377948810</v>
      </c>
      <c r="E6" s="7">
        <v>24331941</v>
      </c>
      <c r="F6" s="9">
        <v>395844900</v>
      </c>
      <c r="G6" s="4">
        <v>398479192</v>
      </c>
      <c r="H6" s="7">
        <v>398479192</v>
      </c>
      <c r="I6" s="30">
        <v>389166520</v>
      </c>
      <c r="J6" s="9">
        <v>418572500</v>
      </c>
      <c r="K6" s="4">
        <v>442605200</v>
      </c>
      <c r="L6" s="7">
        <v>464735460</v>
      </c>
    </row>
    <row r="7" spans="1:12" ht="12.75">
      <c r="A7" s="31" t="s">
        <v>23</v>
      </c>
      <c r="B7" s="29" t="s">
        <v>21</v>
      </c>
      <c r="C7" s="4">
        <v>58331682</v>
      </c>
      <c r="D7" s="4">
        <v>58432480</v>
      </c>
      <c r="E7" s="7">
        <v>4868495</v>
      </c>
      <c r="F7" s="9">
        <v>77097100</v>
      </c>
      <c r="G7" s="4">
        <v>68182646</v>
      </c>
      <c r="H7" s="7">
        <v>68182646</v>
      </c>
      <c r="I7" s="10">
        <v>70216826</v>
      </c>
      <c r="J7" s="9">
        <v>72273605</v>
      </c>
      <c r="K7" s="4">
        <v>76610019</v>
      </c>
      <c r="L7" s="7">
        <v>81206624</v>
      </c>
    </row>
    <row r="8" spans="1:12" ht="12.75">
      <c r="A8" s="31" t="s">
        <v>24</v>
      </c>
      <c r="B8" s="29" t="s">
        <v>21</v>
      </c>
      <c r="C8" s="4">
        <v>54582553</v>
      </c>
      <c r="D8" s="4">
        <v>48285351</v>
      </c>
      <c r="E8" s="7">
        <v>0</v>
      </c>
      <c r="F8" s="9">
        <v>67984300</v>
      </c>
      <c r="G8" s="4">
        <v>69207061</v>
      </c>
      <c r="H8" s="7">
        <v>69207061</v>
      </c>
      <c r="I8" s="10">
        <v>67133021</v>
      </c>
      <c r="J8" s="9">
        <v>72847400</v>
      </c>
      <c r="K8" s="4">
        <v>77968800</v>
      </c>
      <c r="L8" s="7">
        <v>82646928</v>
      </c>
    </row>
    <row r="9" spans="1:12" ht="12.75">
      <c r="A9" s="31" t="s">
        <v>25</v>
      </c>
      <c r="B9" s="29" t="s">
        <v>21</v>
      </c>
      <c r="C9" s="4">
        <v>35220865</v>
      </c>
      <c r="D9" s="4">
        <v>36742585</v>
      </c>
      <c r="E9" s="32">
        <v>0</v>
      </c>
      <c r="F9" s="33">
        <v>37961700</v>
      </c>
      <c r="G9" s="34">
        <v>39094532</v>
      </c>
      <c r="H9" s="32">
        <v>39094532</v>
      </c>
      <c r="I9" s="35">
        <v>38310223</v>
      </c>
      <c r="J9" s="36">
        <v>40087600</v>
      </c>
      <c r="K9" s="34">
        <v>42332400</v>
      </c>
      <c r="L9" s="32">
        <v>44872344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13499690</v>
      </c>
      <c r="D11" s="4">
        <v>14461704</v>
      </c>
      <c r="E11" s="7">
        <v>766188</v>
      </c>
      <c r="F11" s="9">
        <v>8841700</v>
      </c>
      <c r="G11" s="4">
        <v>8841690</v>
      </c>
      <c r="H11" s="7">
        <v>8841690</v>
      </c>
      <c r="I11" s="10">
        <v>23341028</v>
      </c>
      <c r="J11" s="9">
        <v>10589000</v>
      </c>
      <c r="K11" s="4">
        <v>9036300</v>
      </c>
      <c r="L11" s="7">
        <v>9578478</v>
      </c>
    </row>
    <row r="12" spans="1:12" ht="12.75">
      <c r="A12" s="28" t="s">
        <v>27</v>
      </c>
      <c r="B12" s="37"/>
      <c r="C12" s="4">
        <v>10918562</v>
      </c>
      <c r="D12" s="4">
        <v>17172846</v>
      </c>
      <c r="E12" s="7">
        <v>1262414</v>
      </c>
      <c r="F12" s="9">
        <v>11225400</v>
      </c>
      <c r="G12" s="4">
        <v>11225400</v>
      </c>
      <c r="H12" s="7">
        <v>11225400</v>
      </c>
      <c r="I12" s="10">
        <v>13133963</v>
      </c>
      <c r="J12" s="9">
        <v>11854000</v>
      </c>
      <c r="K12" s="4">
        <v>12517800</v>
      </c>
      <c r="L12" s="7">
        <v>13268868</v>
      </c>
    </row>
    <row r="13" spans="1:12" ht="12.75">
      <c r="A13" s="28" t="s">
        <v>28</v>
      </c>
      <c r="B13" s="37"/>
      <c r="C13" s="4">
        <v>3839635</v>
      </c>
      <c r="D13" s="4">
        <v>4251078</v>
      </c>
      <c r="E13" s="7">
        <v>49554</v>
      </c>
      <c r="F13" s="9">
        <v>4174700</v>
      </c>
      <c r="G13" s="4">
        <v>5921488</v>
      </c>
      <c r="H13" s="7">
        <v>5921488</v>
      </c>
      <c r="I13" s="10">
        <v>6198369</v>
      </c>
      <c r="J13" s="9">
        <v>6158346</v>
      </c>
      <c r="K13" s="4">
        <v>6527846</v>
      </c>
      <c r="L13" s="7">
        <v>6919517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70122011</v>
      </c>
      <c r="D15" s="4">
        <v>92182981</v>
      </c>
      <c r="E15" s="7">
        <v>9578441</v>
      </c>
      <c r="F15" s="9">
        <v>75258400</v>
      </c>
      <c r="G15" s="4">
        <v>118395410</v>
      </c>
      <c r="H15" s="7">
        <v>118395410</v>
      </c>
      <c r="I15" s="10">
        <v>37240287</v>
      </c>
      <c r="J15" s="9">
        <v>118473500</v>
      </c>
      <c r="K15" s="4">
        <v>118555900</v>
      </c>
      <c r="L15" s="7">
        <v>123081034</v>
      </c>
    </row>
    <row r="16" spans="1:12" ht="12.75">
      <c r="A16" s="28" t="s">
        <v>31</v>
      </c>
      <c r="B16" s="37"/>
      <c r="C16" s="4">
        <v>3106259</v>
      </c>
      <c r="D16" s="4">
        <v>3176103</v>
      </c>
      <c r="E16" s="7">
        <v>-5989</v>
      </c>
      <c r="F16" s="9">
        <v>3423800</v>
      </c>
      <c r="G16" s="4">
        <v>3423800</v>
      </c>
      <c r="H16" s="7">
        <v>3423800</v>
      </c>
      <c r="I16" s="10">
        <v>2951143</v>
      </c>
      <c r="J16" s="9">
        <v>3615600</v>
      </c>
      <c r="K16" s="4">
        <v>3818100</v>
      </c>
      <c r="L16" s="7">
        <v>4047186</v>
      </c>
    </row>
    <row r="17" spans="1:12" ht="12.75">
      <c r="A17" s="31" t="s">
        <v>32</v>
      </c>
      <c r="B17" s="29"/>
      <c r="C17" s="4">
        <v>6610177</v>
      </c>
      <c r="D17" s="4">
        <v>6901991</v>
      </c>
      <c r="E17" s="7">
        <v>0</v>
      </c>
      <c r="F17" s="9">
        <v>7793100</v>
      </c>
      <c r="G17" s="4">
        <v>7793100</v>
      </c>
      <c r="H17" s="7">
        <v>7793100</v>
      </c>
      <c r="I17" s="10">
        <v>8507083</v>
      </c>
      <c r="J17" s="9">
        <v>8229500</v>
      </c>
      <c r="K17" s="4">
        <v>8690400</v>
      </c>
      <c r="L17" s="7">
        <v>9211824</v>
      </c>
    </row>
    <row r="18" spans="1:12" ht="12.75">
      <c r="A18" s="28" t="s">
        <v>33</v>
      </c>
      <c r="B18" s="37"/>
      <c r="C18" s="4">
        <v>116147609</v>
      </c>
      <c r="D18" s="4">
        <v>115737022</v>
      </c>
      <c r="E18" s="7">
        <v>24041235</v>
      </c>
      <c r="F18" s="9">
        <v>145355247</v>
      </c>
      <c r="G18" s="4">
        <v>144633652</v>
      </c>
      <c r="H18" s="7">
        <v>144633652</v>
      </c>
      <c r="I18" s="10">
        <v>133232543</v>
      </c>
      <c r="J18" s="9">
        <v>259056247</v>
      </c>
      <c r="K18" s="4">
        <v>256290000</v>
      </c>
      <c r="L18" s="7">
        <v>237607000</v>
      </c>
    </row>
    <row r="19" spans="1:12" ht="12.75">
      <c r="A19" s="28" t="s">
        <v>34</v>
      </c>
      <c r="B19" s="37" t="s">
        <v>21</v>
      </c>
      <c r="C19" s="4">
        <v>-12429842</v>
      </c>
      <c r="D19" s="4">
        <v>-9469173</v>
      </c>
      <c r="E19" s="32">
        <v>11838</v>
      </c>
      <c r="F19" s="33">
        <v>12119500</v>
      </c>
      <c r="G19" s="34">
        <v>10478121</v>
      </c>
      <c r="H19" s="32">
        <v>10478121</v>
      </c>
      <c r="I19" s="35">
        <v>11560457</v>
      </c>
      <c r="J19" s="36">
        <v>12798300</v>
      </c>
      <c r="K19" s="34">
        <v>13515100</v>
      </c>
      <c r="L19" s="32">
        <v>14326006</v>
      </c>
    </row>
    <row r="20" spans="1:12" ht="12.75">
      <c r="A20" s="28" t="s">
        <v>35</v>
      </c>
      <c r="B20" s="37"/>
      <c r="C20" s="4">
        <v>1381543</v>
      </c>
      <c r="D20" s="4">
        <v>350679</v>
      </c>
      <c r="E20" s="7">
        <v>0</v>
      </c>
      <c r="F20" s="9">
        <v>1189900</v>
      </c>
      <c r="G20" s="4">
        <v>1189900</v>
      </c>
      <c r="H20" s="38">
        <v>1189900</v>
      </c>
      <c r="I20" s="10">
        <v>3072891</v>
      </c>
      <c r="J20" s="9">
        <v>1256600</v>
      </c>
      <c r="K20" s="4">
        <v>1326900</v>
      </c>
      <c r="L20" s="7">
        <v>1406514</v>
      </c>
    </row>
    <row r="21" spans="1:12" ht="20.25">
      <c r="A21" s="39" t="s">
        <v>36</v>
      </c>
      <c r="B21" s="40"/>
      <c r="C21" s="41">
        <f aca="true" t="shared" si="0" ref="C21:L21">SUM(C5:C20)</f>
        <v>818066834</v>
      </c>
      <c r="D21" s="41">
        <f t="shared" si="0"/>
        <v>885359985</v>
      </c>
      <c r="E21" s="42">
        <f t="shared" si="0"/>
        <v>63469743</v>
      </c>
      <c r="F21" s="43">
        <f t="shared" si="0"/>
        <v>993029047</v>
      </c>
      <c r="G21" s="41">
        <f t="shared" si="0"/>
        <v>1039521730</v>
      </c>
      <c r="H21" s="44">
        <f t="shared" si="0"/>
        <v>1039521730</v>
      </c>
      <c r="I21" s="45">
        <f t="shared" si="0"/>
        <v>939792446</v>
      </c>
      <c r="J21" s="46">
        <f t="shared" si="0"/>
        <v>1175810360</v>
      </c>
      <c r="K21" s="41">
        <f t="shared" si="0"/>
        <v>1218192816</v>
      </c>
      <c r="L21" s="42">
        <f t="shared" si="0"/>
        <v>1250209718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230802095</v>
      </c>
      <c r="D24" s="4">
        <v>249881914</v>
      </c>
      <c r="E24" s="7">
        <v>2186500</v>
      </c>
      <c r="F24" s="8">
        <v>310636523</v>
      </c>
      <c r="G24" s="4">
        <v>283523341</v>
      </c>
      <c r="H24" s="30">
        <v>283523341</v>
      </c>
      <c r="I24" s="10">
        <v>278574733</v>
      </c>
      <c r="J24" s="9">
        <v>336104102</v>
      </c>
      <c r="K24" s="4">
        <v>365645534</v>
      </c>
      <c r="L24" s="7">
        <v>397413099</v>
      </c>
    </row>
    <row r="25" spans="1:12" ht="12.75">
      <c r="A25" s="31" t="s">
        <v>39</v>
      </c>
      <c r="B25" s="29"/>
      <c r="C25" s="4">
        <v>15309269</v>
      </c>
      <c r="D25" s="4">
        <v>15615160</v>
      </c>
      <c r="E25" s="7">
        <v>1795630</v>
      </c>
      <c r="F25" s="9">
        <v>18128959</v>
      </c>
      <c r="G25" s="4">
        <v>18129019</v>
      </c>
      <c r="H25" s="7">
        <v>18129019</v>
      </c>
      <c r="I25" s="10">
        <v>17674674</v>
      </c>
      <c r="J25" s="9">
        <v>18780275</v>
      </c>
      <c r="K25" s="4">
        <v>20094906</v>
      </c>
      <c r="L25" s="7">
        <v>21501562</v>
      </c>
    </row>
    <row r="26" spans="1:12" ht="12.75">
      <c r="A26" s="31" t="s">
        <v>40</v>
      </c>
      <c r="B26" s="29" t="s">
        <v>41</v>
      </c>
      <c r="C26" s="4">
        <v>75455683</v>
      </c>
      <c r="D26" s="4">
        <v>88494703</v>
      </c>
      <c r="E26" s="7">
        <v>-31372758</v>
      </c>
      <c r="F26" s="9">
        <v>59675934</v>
      </c>
      <c r="G26" s="4">
        <v>101239518</v>
      </c>
      <c r="H26" s="7">
        <v>101239518</v>
      </c>
      <c r="I26" s="10">
        <v>62509790</v>
      </c>
      <c r="J26" s="9">
        <v>98058077</v>
      </c>
      <c r="K26" s="4">
        <v>99280236</v>
      </c>
      <c r="L26" s="7">
        <v>100663019</v>
      </c>
    </row>
    <row r="27" spans="1:12" ht="12.75">
      <c r="A27" s="31" t="s">
        <v>42</v>
      </c>
      <c r="B27" s="29" t="s">
        <v>21</v>
      </c>
      <c r="C27" s="4">
        <v>88158666</v>
      </c>
      <c r="D27" s="4">
        <v>89085632</v>
      </c>
      <c r="E27" s="7">
        <v>4489436</v>
      </c>
      <c r="F27" s="8">
        <v>86305366</v>
      </c>
      <c r="G27" s="4">
        <v>86305366</v>
      </c>
      <c r="H27" s="30">
        <v>86305366</v>
      </c>
      <c r="I27" s="10">
        <v>88009326</v>
      </c>
      <c r="J27" s="9">
        <v>91138527</v>
      </c>
      <c r="K27" s="4">
        <v>96242288</v>
      </c>
      <c r="L27" s="7">
        <v>102016827</v>
      </c>
    </row>
    <row r="28" spans="1:12" ht="12.75">
      <c r="A28" s="31" t="s">
        <v>43</v>
      </c>
      <c r="B28" s="29"/>
      <c r="C28" s="4">
        <v>24301464</v>
      </c>
      <c r="D28" s="4">
        <v>27803683</v>
      </c>
      <c r="E28" s="7">
        <v>54707</v>
      </c>
      <c r="F28" s="9">
        <v>24505128</v>
      </c>
      <c r="G28" s="4">
        <v>24505128</v>
      </c>
      <c r="H28" s="7">
        <v>24505128</v>
      </c>
      <c r="I28" s="10">
        <v>24682411</v>
      </c>
      <c r="J28" s="9">
        <v>23654166</v>
      </c>
      <c r="K28" s="4">
        <v>22832794</v>
      </c>
      <c r="L28" s="7">
        <v>24202763</v>
      </c>
    </row>
    <row r="29" spans="1:12" ht="12.75">
      <c r="A29" s="31" t="s">
        <v>44</v>
      </c>
      <c r="B29" s="29" t="s">
        <v>21</v>
      </c>
      <c r="C29" s="4">
        <v>255455796</v>
      </c>
      <c r="D29" s="4">
        <v>274376156</v>
      </c>
      <c r="E29" s="7">
        <v>32094151</v>
      </c>
      <c r="F29" s="8">
        <v>281891913</v>
      </c>
      <c r="G29" s="4">
        <v>281891913</v>
      </c>
      <c r="H29" s="30">
        <v>281891913</v>
      </c>
      <c r="I29" s="10">
        <v>287305195</v>
      </c>
      <c r="J29" s="9">
        <v>296837862</v>
      </c>
      <c r="K29" s="4">
        <v>314047665</v>
      </c>
      <c r="L29" s="7">
        <v>332890525</v>
      </c>
    </row>
    <row r="30" spans="1:12" ht="12.75">
      <c r="A30" s="31" t="s">
        <v>45</v>
      </c>
      <c r="B30" s="29" t="s">
        <v>46</v>
      </c>
      <c r="C30" s="4">
        <v>49646975</v>
      </c>
      <c r="D30" s="4">
        <v>65099589</v>
      </c>
      <c r="E30" s="7">
        <v>80569</v>
      </c>
      <c r="F30" s="9">
        <v>11612140</v>
      </c>
      <c r="G30" s="4">
        <v>26542542</v>
      </c>
      <c r="H30" s="7">
        <v>26542542</v>
      </c>
      <c r="I30" s="10">
        <v>27296216</v>
      </c>
      <c r="J30" s="9">
        <v>24424963</v>
      </c>
      <c r="K30" s="4">
        <v>25275667</v>
      </c>
      <c r="L30" s="7">
        <v>26902211</v>
      </c>
    </row>
    <row r="31" spans="1:12" ht="12.75">
      <c r="A31" s="31" t="s">
        <v>47</v>
      </c>
      <c r="B31" s="29"/>
      <c r="C31" s="4">
        <v>9399630</v>
      </c>
      <c r="D31" s="4">
        <v>11012829</v>
      </c>
      <c r="E31" s="7">
        <v>8257688</v>
      </c>
      <c r="F31" s="8">
        <v>117525507</v>
      </c>
      <c r="G31" s="4">
        <v>90233071</v>
      </c>
      <c r="H31" s="30">
        <v>90233071</v>
      </c>
      <c r="I31" s="10">
        <v>71925085</v>
      </c>
      <c r="J31" s="9">
        <v>82705494</v>
      </c>
      <c r="K31" s="4">
        <v>81135117</v>
      </c>
      <c r="L31" s="7">
        <v>85018933</v>
      </c>
    </row>
    <row r="32" spans="1:12" ht="12.75">
      <c r="A32" s="31" t="s">
        <v>33</v>
      </c>
      <c r="B32" s="29"/>
      <c r="C32" s="4">
        <v>279600</v>
      </c>
      <c r="D32" s="4">
        <v>310000</v>
      </c>
      <c r="E32" s="7">
        <v>-2936021</v>
      </c>
      <c r="F32" s="9">
        <v>21598146</v>
      </c>
      <c r="G32" s="4">
        <v>17917127</v>
      </c>
      <c r="H32" s="7">
        <v>17917127</v>
      </c>
      <c r="I32" s="10">
        <v>16316998</v>
      </c>
      <c r="J32" s="9">
        <v>125483647</v>
      </c>
      <c r="K32" s="4">
        <v>118394722</v>
      </c>
      <c r="L32" s="7">
        <v>89483104</v>
      </c>
    </row>
    <row r="33" spans="1:12" ht="12.75">
      <c r="A33" s="31" t="s">
        <v>48</v>
      </c>
      <c r="B33" s="29" t="s">
        <v>49</v>
      </c>
      <c r="C33" s="4">
        <v>116883250</v>
      </c>
      <c r="D33" s="4">
        <v>109568374</v>
      </c>
      <c r="E33" s="7">
        <v>19834917</v>
      </c>
      <c r="F33" s="8">
        <v>76164321</v>
      </c>
      <c r="G33" s="4">
        <v>76782868</v>
      </c>
      <c r="H33" s="7">
        <v>76782868</v>
      </c>
      <c r="I33" s="10">
        <v>71659394</v>
      </c>
      <c r="J33" s="9">
        <v>71229389</v>
      </c>
      <c r="K33" s="4">
        <v>75489189</v>
      </c>
      <c r="L33" s="7">
        <v>80063337</v>
      </c>
    </row>
    <row r="34" spans="1:12" ht="12.75">
      <c r="A34" s="28" t="s">
        <v>50</v>
      </c>
      <c r="B34" s="37"/>
      <c r="C34" s="4">
        <v>3128317</v>
      </c>
      <c r="D34" s="4">
        <v>2250681</v>
      </c>
      <c r="E34" s="7">
        <v>95086</v>
      </c>
      <c r="F34" s="9">
        <v>3303581</v>
      </c>
      <c r="G34" s="4">
        <v>3303581</v>
      </c>
      <c r="H34" s="7">
        <v>3303581</v>
      </c>
      <c r="I34" s="10">
        <v>21143</v>
      </c>
      <c r="J34" s="9">
        <v>3488601</v>
      </c>
      <c r="K34" s="4">
        <v>3683967</v>
      </c>
      <c r="L34" s="7">
        <v>3905007</v>
      </c>
    </row>
    <row r="35" spans="1:12" ht="12.75">
      <c r="A35" s="50" t="s">
        <v>51</v>
      </c>
      <c r="B35" s="40"/>
      <c r="C35" s="41">
        <f>SUM(C24:C34)</f>
        <v>868820745</v>
      </c>
      <c r="D35" s="41">
        <f aca="true" t="shared" si="1" ref="D35:L35">SUM(D24:D34)</f>
        <v>933498721</v>
      </c>
      <c r="E35" s="42">
        <f t="shared" si="1"/>
        <v>34579905</v>
      </c>
      <c r="F35" s="43">
        <f t="shared" si="1"/>
        <v>1011347518</v>
      </c>
      <c r="G35" s="41">
        <f t="shared" si="1"/>
        <v>1010373474</v>
      </c>
      <c r="H35" s="42">
        <f t="shared" si="1"/>
        <v>1010373474</v>
      </c>
      <c r="I35" s="45">
        <f t="shared" si="1"/>
        <v>945974965</v>
      </c>
      <c r="J35" s="46">
        <f t="shared" si="1"/>
        <v>1171905103</v>
      </c>
      <c r="K35" s="41">
        <f t="shared" si="1"/>
        <v>1222122085</v>
      </c>
      <c r="L35" s="42">
        <f t="shared" si="1"/>
        <v>1264060387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-50753911</v>
      </c>
      <c r="D37" s="57">
        <f aca="true" t="shared" si="2" ref="D37:L37">+D21-D35</f>
        <v>-48138736</v>
      </c>
      <c r="E37" s="58">
        <f t="shared" si="2"/>
        <v>28889838</v>
      </c>
      <c r="F37" s="59">
        <f t="shared" si="2"/>
        <v>-18318471</v>
      </c>
      <c r="G37" s="57">
        <f t="shared" si="2"/>
        <v>29148256</v>
      </c>
      <c r="H37" s="58">
        <f t="shared" si="2"/>
        <v>29148256</v>
      </c>
      <c r="I37" s="60">
        <f t="shared" si="2"/>
        <v>-6182519</v>
      </c>
      <c r="J37" s="61">
        <f t="shared" si="2"/>
        <v>3905257</v>
      </c>
      <c r="K37" s="57">
        <f t="shared" si="2"/>
        <v>-3929269</v>
      </c>
      <c r="L37" s="58">
        <f t="shared" si="2"/>
        <v>-13850669</v>
      </c>
    </row>
    <row r="38" spans="1:12" ht="21" customHeight="1">
      <c r="A38" s="62" t="s">
        <v>53</v>
      </c>
      <c r="B38" s="37" t="s">
        <v>54</v>
      </c>
      <c r="C38" s="4">
        <v>40049100</v>
      </c>
      <c r="D38" s="4">
        <v>58172671</v>
      </c>
      <c r="E38" s="7">
        <v>129811692</v>
      </c>
      <c r="F38" s="9">
        <v>141090000</v>
      </c>
      <c r="G38" s="4">
        <v>155996715</v>
      </c>
      <c r="H38" s="7">
        <v>155996715</v>
      </c>
      <c r="I38" s="10">
        <v>164210347</v>
      </c>
      <c r="J38" s="9">
        <v>109552000</v>
      </c>
      <c r="K38" s="4">
        <v>75230000</v>
      </c>
      <c r="L38" s="7">
        <v>56787000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1712752</v>
      </c>
      <c r="F40" s="64">
        <v>0</v>
      </c>
      <c r="G40" s="65">
        <v>0</v>
      </c>
      <c r="H40" s="66">
        <v>0</v>
      </c>
      <c r="I40" s="10">
        <v>1527519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-10704811</v>
      </c>
      <c r="D41" s="69">
        <f aca="true" t="shared" si="3" ref="D41:L41">SUM(D37:D40)</f>
        <v>10033935</v>
      </c>
      <c r="E41" s="70">
        <f t="shared" si="3"/>
        <v>160414282</v>
      </c>
      <c r="F41" s="71">
        <f t="shared" si="3"/>
        <v>122771529</v>
      </c>
      <c r="G41" s="69">
        <f t="shared" si="3"/>
        <v>185144971</v>
      </c>
      <c r="H41" s="70">
        <f t="shared" si="3"/>
        <v>185144971</v>
      </c>
      <c r="I41" s="72">
        <f t="shared" si="3"/>
        <v>159555347</v>
      </c>
      <c r="J41" s="73">
        <f t="shared" si="3"/>
        <v>113457257</v>
      </c>
      <c r="K41" s="69">
        <f t="shared" si="3"/>
        <v>71300731</v>
      </c>
      <c r="L41" s="70">
        <f t="shared" si="3"/>
        <v>42936331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-10704811</v>
      </c>
      <c r="D43" s="79">
        <f aca="true" t="shared" si="4" ref="D43:L43">+D41-D42</f>
        <v>10033935</v>
      </c>
      <c r="E43" s="80">
        <f t="shared" si="4"/>
        <v>160414282</v>
      </c>
      <c r="F43" s="81">
        <f t="shared" si="4"/>
        <v>122771529</v>
      </c>
      <c r="G43" s="79">
        <f t="shared" si="4"/>
        <v>185144971</v>
      </c>
      <c r="H43" s="80">
        <f t="shared" si="4"/>
        <v>185144971</v>
      </c>
      <c r="I43" s="82">
        <f t="shared" si="4"/>
        <v>159555347</v>
      </c>
      <c r="J43" s="83">
        <f t="shared" si="4"/>
        <v>113457257</v>
      </c>
      <c r="K43" s="79">
        <f t="shared" si="4"/>
        <v>71300731</v>
      </c>
      <c r="L43" s="80">
        <f t="shared" si="4"/>
        <v>42936331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-10704811</v>
      </c>
      <c r="D45" s="69">
        <f aca="true" t="shared" si="5" ref="D45:L45">SUM(D43:D44)</f>
        <v>10033935</v>
      </c>
      <c r="E45" s="70">
        <f t="shared" si="5"/>
        <v>160414282</v>
      </c>
      <c r="F45" s="71">
        <f t="shared" si="5"/>
        <v>122771529</v>
      </c>
      <c r="G45" s="69">
        <f t="shared" si="5"/>
        <v>185144971</v>
      </c>
      <c r="H45" s="70">
        <f t="shared" si="5"/>
        <v>185144971</v>
      </c>
      <c r="I45" s="72">
        <f t="shared" si="5"/>
        <v>159555347</v>
      </c>
      <c r="J45" s="73">
        <f t="shared" si="5"/>
        <v>113457257</v>
      </c>
      <c r="K45" s="69">
        <f t="shared" si="5"/>
        <v>71300731</v>
      </c>
      <c r="L45" s="70">
        <f t="shared" si="5"/>
        <v>42936331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-10704811</v>
      </c>
      <c r="D47" s="89">
        <f aca="true" t="shared" si="6" ref="D47:L47">SUM(D45:D46)</f>
        <v>10033935</v>
      </c>
      <c r="E47" s="90">
        <f t="shared" si="6"/>
        <v>160414282</v>
      </c>
      <c r="F47" s="91">
        <f t="shared" si="6"/>
        <v>122771529</v>
      </c>
      <c r="G47" s="89">
        <f t="shared" si="6"/>
        <v>185144971</v>
      </c>
      <c r="H47" s="92">
        <f t="shared" si="6"/>
        <v>185144971</v>
      </c>
      <c r="I47" s="93">
        <f t="shared" si="6"/>
        <v>159555347</v>
      </c>
      <c r="J47" s="94">
        <f t="shared" si="6"/>
        <v>113457257</v>
      </c>
      <c r="K47" s="89">
        <f t="shared" si="6"/>
        <v>71300731</v>
      </c>
      <c r="L47" s="95">
        <f t="shared" si="6"/>
        <v>42936331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39954462</v>
      </c>
      <c r="D5" s="4">
        <v>42685693</v>
      </c>
      <c r="E5" s="5">
        <v>0</v>
      </c>
      <c r="F5" s="6">
        <v>52862690</v>
      </c>
      <c r="G5" s="4">
        <v>52862690</v>
      </c>
      <c r="H5" s="7">
        <v>52862690</v>
      </c>
      <c r="I5" s="8">
        <v>52679496</v>
      </c>
      <c r="J5" s="6">
        <v>57372930</v>
      </c>
      <c r="K5" s="4">
        <v>62249600</v>
      </c>
      <c r="L5" s="7">
        <v>67540820</v>
      </c>
    </row>
    <row r="6" spans="1:12" ht="12.75">
      <c r="A6" s="28" t="s">
        <v>22</v>
      </c>
      <c r="B6" s="29" t="s">
        <v>21</v>
      </c>
      <c r="C6" s="4">
        <v>303920842</v>
      </c>
      <c r="D6" s="4">
        <v>337632282</v>
      </c>
      <c r="E6" s="7">
        <v>0</v>
      </c>
      <c r="F6" s="9">
        <v>371654170</v>
      </c>
      <c r="G6" s="4">
        <v>371654170</v>
      </c>
      <c r="H6" s="7">
        <v>371654170</v>
      </c>
      <c r="I6" s="30">
        <v>373362298</v>
      </c>
      <c r="J6" s="9">
        <v>431200360</v>
      </c>
      <c r="K6" s="4">
        <v>461384350</v>
      </c>
      <c r="L6" s="7">
        <v>493681270</v>
      </c>
    </row>
    <row r="7" spans="1:12" ht="12.75">
      <c r="A7" s="31" t="s">
        <v>23</v>
      </c>
      <c r="B7" s="29" t="s">
        <v>21</v>
      </c>
      <c r="C7" s="4">
        <v>37493367</v>
      </c>
      <c r="D7" s="4">
        <v>37725191</v>
      </c>
      <c r="E7" s="7">
        <v>0</v>
      </c>
      <c r="F7" s="9">
        <v>45611950</v>
      </c>
      <c r="G7" s="4">
        <v>45611950</v>
      </c>
      <c r="H7" s="7">
        <v>45611950</v>
      </c>
      <c r="I7" s="10">
        <v>41100605</v>
      </c>
      <c r="J7" s="9">
        <v>48122100</v>
      </c>
      <c r="K7" s="4">
        <v>51971870</v>
      </c>
      <c r="L7" s="7">
        <v>56129620</v>
      </c>
    </row>
    <row r="8" spans="1:12" ht="12.75">
      <c r="A8" s="31" t="s">
        <v>24</v>
      </c>
      <c r="B8" s="29" t="s">
        <v>21</v>
      </c>
      <c r="C8" s="4">
        <v>18979212</v>
      </c>
      <c r="D8" s="4">
        <v>17267997</v>
      </c>
      <c r="E8" s="7">
        <v>0</v>
      </c>
      <c r="F8" s="9">
        <v>23306830</v>
      </c>
      <c r="G8" s="4">
        <v>23306830</v>
      </c>
      <c r="H8" s="7">
        <v>23306830</v>
      </c>
      <c r="I8" s="10">
        <v>26018201</v>
      </c>
      <c r="J8" s="9">
        <v>24380040</v>
      </c>
      <c r="K8" s="4">
        <v>26452340</v>
      </c>
      <c r="L8" s="7">
        <v>28700790</v>
      </c>
    </row>
    <row r="9" spans="1:12" ht="12.75">
      <c r="A9" s="31" t="s">
        <v>25</v>
      </c>
      <c r="B9" s="29" t="s">
        <v>21</v>
      </c>
      <c r="C9" s="4">
        <v>14416569</v>
      </c>
      <c r="D9" s="4">
        <v>13155745</v>
      </c>
      <c r="E9" s="32">
        <v>0</v>
      </c>
      <c r="F9" s="33">
        <v>20209600</v>
      </c>
      <c r="G9" s="34">
        <v>20209600</v>
      </c>
      <c r="H9" s="32">
        <v>20209600</v>
      </c>
      <c r="I9" s="35">
        <v>21176534</v>
      </c>
      <c r="J9" s="36">
        <v>22814370</v>
      </c>
      <c r="K9" s="34">
        <v>25552100</v>
      </c>
      <c r="L9" s="32">
        <v>28618340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2626645</v>
      </c>
      <c r="D11" s="4">
        <v>2713779</v>
      </c>
      <c r="E11" s="7">
        <v>0</v>
      </c>
      <c r="F11" s="9">
        <v>4748100</v>
      </c>
      <c r="G11" s="4">
        <v>4748100</v>
      </c>
      <c r="H11" s="7">
        <v>4748100</v>
      </c>
      <c r="I11" s="10">
        <v>3163208</v>
      </c>
      <c r="J11" s="9">
        <v>3309660</v>
      </c>
      <c r="K11" s="4">
        <v>3541510</v>
      </c>
      <c r="L11" s="7">
        <v>3789610</v>
      </c>
    </row>
    <row r="12" spans="1:12" ht="12.75">
      <c r="A12" s="28" t="s">
        <v>27</v>
      </c>
      <c r="B12" s="37"/>
      <c r="C12" s="4">
        <v>4391659</v>
      </c>
      <c r="D12" s="4">
        <v>8886937</v>
      </c>
      <c r="E12" s="7">
        <v>0</v>
      </c>
      <c r="F12" s="9">
        <v>7712110</v>
      </c>
      <c r="G12" s="4">
        <v>7712110</v>
      </c>
      <c r="H12" s="7">
        <v>7712110</v>
      </c>
      <c r="I12" s="10">
        <v>13130090</v>
      </c>
      <c r="J12" s="9">
        <v>9493780</v>
      </c>
      <c r="K12" s="4">
        <v>10158370</v>
      </c>
      <c r="L12" s="7">
        <v>10869480</v>
      </c>
    </row>
    <row r="13" spans="1:12" ht="12.75">
      <c r="A13" s="28" t="s">
        <v>28</v>
      </c>
      <c r="B13" s="37"/>
      <c r="C13" s="4">
        <v>1685512</v>
      </c>
      <c r="D13" s="4">
        <v>1778762</v>
      </c>
      <c r="E13" s="7">
        <v>0</v>
      </c>
      <c r="F13" s="9">
        <v>2681570</v>
      </c>
      <c r="G13" s="4">
        <v>2681570</v>
      </c>
      <c r="H13" s="7">
        <v>2681570</v>
      </c>
      <c r="I13" s="10">
        <v>2736241</v>
      </c>
      <c r="J13" s="9">
        <v>3126550</v>
      </c>
      <c r="K13" s="4">
        <v>3345460</v>
      </c>
      <c r="L13" s="7">
        <v>3579700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20948344</v>
      </c>
      <c r="D15" s="4">
        <v>10792493</v>
      </c>
      <c r="E15" s="7">
        <v>1276350</v>
      </c>
      <c r="F15" s="9">
        <v>10317280</v>
      </c>
      <c r="G15" s="4">
        <v>5411466</v>
      </c>
      <c r="H15" s="7">
        <v>5411466</v>
      </c>
      <c r="I15" s="10">
        <v>5044444</v>
      </c>
      <c r="J15" s="9">
        <v>4019370</v>
      </c>
      <c r="K15" s="4">
        <v>4300750</v>
      </c>
      <c r="L15" s="7">
        <v>4601830</v>
      </c>
    </row>
    <row r="16" spans="1:12" ht="12.75">
      <c r="A16" s="28" t="s">
        <v>31</v>
      </c>
      <c r="B16" s="37"/>
      <c r="C16" s="4">
        <v>1497504</v>
      </c>
      <c r="D16" s="4">
        <v>1502807</v>
      </c>
      <c r="E16" s="7">
        <v>0</v>
      </c>
      <c r="F16" s="9">
        <v>1327530</v>
      </c>
      <c r="G16" s="4">
        <v>1327530</v>
      </c>
      <c r="H16" s="7">
        <v>1327530</v>
      </c>
      <c r="I16" s="10">
        <v>1453968</v>
      </c>
      <c r="J16" s="9">
        <v>1053300</v>
      </c>
      <c r="K16" s="4">
        <v>1127070</v>
      </c>
      <c r="L16" s="7">
        <v>1206010</v>
      </c>
    </row>
    <row r="17" spans="1:12" ht="12.75">
      <c r="A17" s="31" t="s">
        <v>32</v>
      </c>
      <c r="B17" s="29"/>
      <c r="C17" s="4">
        <v>3140603</v>
      </c>
      <c r="D17" s="4">
        <v>3498222</v>
      </c>
      <c r="E17" s="7">
        <v>0</v>
      </c>
      <c r="F17" s="9">
        <v>5680100</v>
      </c>
      <c r="G17" s="4">
        <v>5680100</v>
      </c>
      <c r="H17" s="7">
        <v>5680100</v>
      </c>
      <c r="I17" s="10">
        <v>4144683</v>
      </c>
      <c r="J17" s="9">
        <v>5230620</v>
      </c>
      <c r="K17" s="4">
        <v>5596790</v>
      </c>
      <c r="L17" s="7">
        <v>5988590</v>
      </c>
    </row>
    <row r="18" spans="1:12" ht="12.75">
      <c r="A18" s="28" t="s">
        <v>33</v>
      </c>
      <c r="B18" s="37"/>
      <c r="C18" s="4">
        <v>75817923</v>
      </c>
      <c r="D18" s="4">
        <v>112068871</v>
      </c>
      <c r="E18" s="7">
        <v>0</v>
      </c>
      <c r="F18" s="9">
        <v>99965990</v>
      </c>
      <c r="G18" s="4">
        <v>109233272</v>
      </c>
      <c r="H18" s="7">
        <v>109233272</v>
      </c>
      <c r="I18" s="10">
        <v>91386258</v>
      </c>
      <c r="J18" s="9">
        <v>118318870</v>
      </c>
      <c r="K18" s="4">
        <v>136813300</v>
      </c>
      <c r="L18" s="7">
        <v>134164120</v>
      </c>
    </row>
    <row r="19" spans="1:12" ht="12.75">
      <c r="A19" s="28" t="s">
        <v>34</v>
      </c>
      <c r="B19" s="37" t="s">
        <v>21</v>
      </c>
      <c r="C19" s="4">
        <v>26879489</v>
      </c>
      <c r="D19" s="4">
        <v>33006651</v>
      </c>
      <c r="E19" s="32">
        <v>0</v>
      </c>
      <c r="F19" s="33">
        <v>13268280</v>
      </c>
      <c r="G19" s="34">
        <v>13268280</v>
      </c>
      <c r="H19" s="32">
        <v>13268280</v>
      </c>
      <c r="I19" s="35">
        <v>11844934</v>
      </c>
      <c r="J19" s="36">
        <v>11559370</v>
      </c>
      <c r="K19" s="34">
        <v>12368730</v>
      </c>
      <c r="L19" s="32">
        <v>13234730</v>
      </c>
    </row>
    <row r="20" spans="1:12" ht="12.75">
      <c r="A20" s="28" t="s">
        <v>35</v>
      </c>
      <c r="B20" s="37"/>
      <c r="C20" s="4">
        <v>3529288</v>
      </c>
      <c r="D20" s="4">
        <v>340377</v>
      </c>
      <c r="E20" s="7">
        <v>0</v>
      </c>
      <c r="F20" s="9">
        <v>1394740</v>
      </c>
      <c r="G20" s="4">
        <v>1394740</v>
      </c>
      <c r="H20" s="38">
        <v>1394740</v>
      </c>
      <c r="I20" s="10">
        <v>1540881</v>
      </c>
      <c r="J20" s="9">
        <v>1492440</v>
      </c>
      <c r="K20" s="4">
        <v>1596970</v>
      </c>
      <c r="L20" s="7">
        <v>1708820</v>
      </c>
    </row>
    <row r="21" spans="1:12" ht="20.25">
      <c r="A21" s="39" t="s">
        <v>36</v>
      </c>
      <c r="B21" s="40"/>
      <c r="C21" s="41">
        <f aca="true" t="shared" si="0" ref="C21:L21">SUM(C5:C20)</f>
        <v>555281419</v>
      </c>
      <c r="D21" s="41">
        <f t="shared" si="0"/>
        <v>623055807</v>
      </c>
      <c r="E21" s="42">
        <f t="shared" si="0"/>
        <v>1276350</v>
      </c>
      <c r="F21" s="43">
        <f t="shared" si="0"/>
        <v>660740940</v>
      </c>
      <c r="G21" s="41">
        <f t="shared" si="0"/>
        <v>665102408</v>
      </c>
      <c r="H21" s="44">
        <f t="shared" si="0"/>
        <v>665102408</v>
      </c>
      <c r="I21" s="45">
        <f t="shared" si="0"/>
        <v>648781841</v>
      </c>
      <c r="J21" s="46">
        <f t="shared" si="0"/>
        <v>741493760</v>
      </c>
      <c r="K21" s="41">
        <f t="shared" si="0"/>
        <v>806459210</v>
      </c>
      <c r="L21" s="42">
        <f t="shared" si="0"/>
        <v>853813730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148130346</v>
      </c>
      <c r="D24" s="4">
        <v>158847364</v>
      </c>
      <c r="E24" s="7">
        <v>0</v>
      </c>
      <c r="F24" s="8">
        <v>201198530</v>
      </c>
      <c r="G24" s="4">
        <v>189026989</v>
      </c>
      <c r="H24" s="30">
        <v>189026989</v>
      </c>
      <c r="I24" s="10">
        <v>183497427</v>
      </c>
      <c r="J24" s="9">
        <v>209988970</v>
      </c>
      <c r="K24" s="4">
        <v>223216250</v>
      </c>
      <c r="L24" s="7">
        <v>237079600</v>
      </c>
    </row>
    <row r="25" spans="1:12" ht="12.75">
      <c r="A25" s="31" t="s">
        <v>39</v>
      </c>
      <c r="B25" s="29"/>
      <c r="C25" s="4">
        <v>8740174</v>
      </c>
      <c r="D25" s="4">
        <v>9233663</v>
      </c>
      <c r="E25" s="7">
        <v>0</v>
      </c>
      <c r="F25" s="9">
        <v>10871240</v>
      </c>
      <c r="G25" s="4">
        <v>10571398</v>
      </c>
      <c r="H25" s="7">
        <v>10571398</v>
      </c>
      <c r="I25" s="10">
        <v>10537991</v>
      </c>
      <c r="J25" s="9">
        <v>11250120</v>
      </c>
      <c r="K25" s="4">
        <v>11987050</v>
      </c>
      <c r="L25" s="7">
        <v>12736320</v>
      </c>
    </row>
    <row r="26" spans="1:12" ht="12.75">
      <c r="A26" s="31" t="s">
        <v>40</v>
      </c>
      <c r="B26" s="29" t="s">
        <v>41</v>
      </c>
      <c r="C26" s="4">
        <v>2189438</v>
      </c>
      <c r="D26" s="4">
        <v>23282115</v>
      </c>
      <c r="E26" s="7">
        <v>1276350</v>
      </c>
      <c r="F26" s="9">
        <v>14425630</v>
      </c>
      <c r="G26" s="4">
        <v>18511931</v>
      </c>
      <c r="H26" s="7">
        <v>18511931</v>
      </c>
      <c r="I26" s="10">
        <v>21008736</v>
      </c>
      <c r="J26" s="9">
        <v>14877370</v>
      </c>
      <c r="K26" s="4">
        <v>13496830</v>
      </c>
      <c r="L26" s="7">
        <v>14517180</v>
      </c>
    </row>
    <row r="27" spans="1:12" ht="12.75">
      <c r="A27" s="31" t="s">
        <v>42</v>
      </c>
      <c r="B27" s="29" t="s">
        <v>21</v>
      </c>
      <c r="C27" s="4">
        <v>31128249</v>
      </c>
      <c r="D27" s="4">
        <v>26402900</v>
      </c>
      <c r="E27" s="7">
        <v>-44496</v>
      </c>
      <c r="F27" s="8">
        <v>29194390</v>
      </c>
      <c r="G27" s="4">
        <v>27986690</v>
      </c>
      <c r="H27" s="30">
        <v>27986690</v>
      </c>
      <c r="I27" s="10">
        <v>25117287</v>
      </c>
      <c r="J27" s="9">
        <v>25081480</v>
      </c>
      <c r="K27" s="4">
        <v>24598910</v>
      </c>
      <c r="L27" s="7">
        <v>23922040</v>
      </c>
    </row>
    <row r="28" spans="1:12" ht="12.75">
      <c r="A28" s="31" t="s">
        <v>43</v>
      </c>
      <c r="B28" s="29"/>
      <c r="C28" s="4">
        <v>11437274</v>
      </c>
      <c r="D28" s="4">
        <v>12138930</v>
      </c>
      <c r="E28" s="7">
        <v>0</v>
      </c>
      <c r="F28" s="9">
        <v>13227600</v>
      </c>
      <c r="G28" s="4">
        <v>11524658</v>
      </c>
      <c r="H28" s="7">
        <v>11524658</v>
      </c>
      <c r="I28" s="10">
        <v>6341848</v>
      </c>
      <c r="J28" s="9">
        <v>4133370</v>
      </c>
      <c r="K28" s="4">
        <v>5797070</v>
      </c>
      <c r="L28" s="7">
        <v>5537500</v>
      </c>
    </row>
    <row r="29" spans="1:12" ht="12.75">
      <c r="A29" s="31" t="s">
        <v>44</v>
      </c>
      <c r="B29" s="29" t="s">
        <v>21</v>
      </c>
      <c r="C29" s="4">
        <v>242031964</v>
      </c>
      <c r="D29" s="4">
        <v>270735747</v>
      </c>
      <c r="E29" s="7">
        <v>0</v>
      </c>
      <c r="F29" s="8">
        <v>289862540</v>
      </c>
      <c r="G29" s="4">
        <v>289862540</v>
      </c>
      <c r="H29" s="30">
        <v>289862540</v>
      </c>
      <c r="I29" s="10">
        <v>292999544</v>
      </c>
      <c r="J29" s="9">
        <v>334827658</v>
      </c>
      <c r="K29" s="4">
        <v>352985440</v>
      </c>
      <c r="L29" s="7">
        <v>372129140</v>
      </c>
    </row>
    <row r="30" spans="1:12" ht="12.75">
      <c r="A30" s="31" t="s">
        <v>45</v>
      </c>
      <c r="B30" s="29" t="s">
        <v>46</v>
      </c>
      <c r="C30" s="4">
        <v>0</v>
      </c>
      <c r="D30" s="4">
        <v>17659628</v>
      </c>
      <c r="E30" s="7">
        <v>0</v>
      </c>
      <c r="F30" s="9">
        <v>22638750</v>
      </c>
      <c r="G30" s="4">
        <v>23633593</v>
      </c>
      <c r="H30" s="7">
        <v>23633593</v>
      </c>
      <c r="I30" s="10">
        <v>18212975</v>
      </c>
      <c r="J30" s="9">
        <v>22602240</v>
      </c>
      <c r="K30" s="4">
        <v>24215020</v>
      </c>
      <c r="L30" s="7">
        <v>25888490</v>
      </c>
    </row>
    <row r="31" spans="1:12" ht="12.75">
      <c r="A31" s="31" t="s">
        <v>47</v>
      </c>
      <c r="B31" s="29"/>
      <c r="C31" s="4">
        <v>9996717</v>
      </c>
      <c r="D31" s="4">
        <v>18176918</v>
      </c>
      <c r="E31" s="7">
        <v>0</v>
      </c>
      <c r="F31" s="8">
        <v>41860670</v>
      </c>
      <c r="G31" s="4">
        <v>52795157</v>
      </c>
      <c r="H31" s="30">
        <v>52795157</v>
      </c>
      <c r="I31" s="10">
        <v>23462326</v>
      </c>
      <c r="J31" s="9">
        <v>67419870</v>
      </c>
      <c r="K31" s="4">
        <v>82942230</v>
      </c>
      <c r="L31" s="7">
        <v>68433440</v>
      </c>
    </row>
    <row r="32" spans="1:12" ht="12.75">
      <c r="A32" s="31" t="s">
        <v>33</v>
      </c>
      <c r="B32" s="29"/>
      <c r="C32" s="4">
        <v>749000</v>
      </c>
      <c r="D32" s="4">
        <v>1506878</v>
      </c>
      <c r="E32" s="7">
        <v>0</v>
      </c>
      <c r="F32" s="9">
        <v>7983140</v>
      </c>
      <c r="G32" s="4">
        <v>8263050</v>
      </c>
      <c r="H32" s="7">
        <v>8263050</v>
      </c>
      <c r="I32" s="10">
        <v>1765020</v>
      </c>
      <c r="J32" s="9">
        <v>3104000</v>
      </c>
      <c r="K32" s="4">
        <v>3718950</v>
      </c>
      <c r="L32" s="7">
        <v>3053320</v>
      </c>
    </row>
    <row r="33" spans="1:12" ht="12.75">
      <c r="A33" s="31" t="s">
        <v>48</v>
      </c>
      <c r="B33" s="29" t="s">
        <v>49</v>
      </c>
      <c r="C33" s="4">
        <v>92738612</v>
      </c>
      <c r="D33" s="4">
        <v>32224440</v>
      </c>
      <c r="E33" s="7">
        <v>0</v>
      </c>
      <c r="F33" s="8">
        <v>48182400</v>
      </c>
      <c r="G33" s="4">
        <v>53471066</v>
      </c>
      <c r="H33" s="7">
        <v>53471066</v>
      </c>
      <c r="I33" s="10">
        <v>35525111</v>
      </c>
      <c r="J33" s="9">
        <v>47694850</v>
      </c>
      <c r="K33" s="4">
        <v>50699910</v>
      </c>
      <c r="L33" s="7">
        <v>54098500</v>
      </c>
    </row>
    <row r="34" spans="1:12" ht="12.75">
      <c r="A34" s="28" t="s">
        <v>50</v>
      </c>
      <c r="B34" s="37"/>
      <c r="C34" s="4">
        <v>1566609</v>
      </c>
      <c r="D34" s="4">
        <v>0</v>
      </c>
      <c r="E34" s="7">
        <v>0</v>
      </c>
      <c r="F34" s="9">
        <v>577980</v>
      </c>
      <c r="G34" s="4">
        <v>577980</v>
      </c>
      <c r="H34" s="7">
        <v>577980</v>
      </c>
      <c r="I34" s="10">
        <v>57625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548708383</v>
      </c>
      <c r="D35" s="41">
        <f aca="true" t="shared" si="1" ref="D35:L35">SUM(D24:D34)</f>
        <v>570208583</v>
      </c>
      <c r="E35" s="42">
        <f t="shared" si="1"/>
        <v>1231854</v>
      </c>
      <c r="F35" s="43">
        <f t="shared" si="1"/>
        <v>680022870</v>
      </c>
      <c r="G35" s="41">
        <f t="shared" si="1"/>
        <v>686225052</v>
      </c>
      <c r="H35" s="42">
        <f t="shared" si="1"/>
        <v>686225052</v>
      </c>
      <c r="I35" s="45">
        <f t="shared" si="1"/>
        <v>618525890</v>
      </c>
      <c r="J35" s="46">
        <f t="shared" si="1"/>
        <v>740979928</v>
      </c>
      <c r="K35" s="41">
        <f t="shared" si="1"/>
        <v>793657660</v>
      </c>
      <c r="L35" s="42">
        <f t="shared" si="1"/>
        <v>817395530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6573036</v>
      </c>
      <c r="D37" s="57">
        <f aca="true" t="shared" si="2" ref="D37:L37">+D21-D35</f>
        <v>52847224</v>
      </c>
      <c r="E37" s="58">
        <f t="shared" si="2"/>
        <v>44496</v>
      </c>
      <c r="F37" s="59">
        <f t="shared" si="2"/>
        <v>-19281930</v>
      </c>
      <c r="G37" s="57">
        <f t="shared" si="2"/>
        <v>-21122644</v>
      </c>
      <c r="H37" s="58">
        <f t="shared" si="2"/>
        <v>-21122644</v>
      </c>
      <c r="I37" s="60">
        <f t="shared" si="2"/>
        <v>30255951</v>
      </c>
      <c r="J37" s="61">
        <f t="shared" si="2"/>
        <v>513832</v>
      </c>
      <c r="K37" s="57">
        <f t="shared" si="2"/>
        <v>12801550</v>
      </c>
      <c r="L37" s="58">
        <f t="shared" si="2"/>
        <v>36418200</v>
      </c>
    </row>
    <row r="38" spans="1:12" ht="21" customHeight="1">
      <c r="A38" s="62" t="s">
        <v>53</v>
      </c>
      <c r="B38" s="37" t="s">
        <v>54</v>
      </c>
      <c r="C38" s="4">
        <v>46347944</v>
      </c>
      <c r="D38" s="4">
        <v>24502697</v>
      </c>
      <c r="E38" s="7">
        <v>0</v>
      </c>
      <c r="F38" s="9">
        <v>22243050</v>
      </c>
      <c r="G38" s="4">
        <v>59967747</v>
      </c>
      <c r="H38" s="7">
        <v>59967747</v>
      </c>
      <c r="I38" s="10">
        <v>56306599</v>
      </c>
      <c r="J38" s="9">
        <v>32659130</v>
      </c>
      <c r="K38" s="4">
        <v>26528700</v>
      </c>
      <c r="L38" s="7">
        <v>28680880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9790000</v>
      </c>
      <c r="G39" s="34">
        <v>0</v>
      </c>
      <c r="H39" s="32">
        <v>0</v>
      </c>
      <c r="I39" s="35">
        <v>11645238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52920980</v>
      </c>
      <c r="D41" s="69">
        <f aca="true" t="shared" si="3" ref="D41:L41">SUM(D37:D40)</f>
        <v>77349921</v>
      </c>
      <c r="E41" s="70">
        <f t="shared" si="3"/>
        <v>44496</v>
      </c>
      <c r="F41" s="71">
        <f t="shared" si="3"/>
        <v>12751120</v>
      </c>
      <c r="G41" s="69">
        <f t="shared" si="3"/>
        <v>38845103</v>
      </c>
      <c r="H41" s="70">
        <f t="shared" si="3"/>
        <v>38845103</v>
      </c>
      <c r="I41" s="72">
        <f t="shared" si="3"/>
        <v>98207788</v>
      </c>
      <c r="J41" s="73">
        <f t="shared" si="3"/>
        <v>33172962</v>
      </c>
      <c r="K41" s="69">
        <f t="shared" si="3"/>
        <v>39330250</v>
      </c>
      <c r="L41" s="70">
        <f t="shared" si="3"/>
        <v>65099080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52920980</v>
      </c>
      <c r="D43" s="79">
        <f aca="true" t="shared" si="4" ref="D43:L43">+D41-D42</f>
        <v>77349921</v>
      </c>
      <c r="E43" s="80">
        <f t="shared" si="4"/>
        <v>44496</v>
      </c>
      <c r="F43" s="81">
        <f t="shared" si="4"/>
        <v>12751120</v>
      </c>
      <c r="G43" s="79">
        <f t="shared" si="4"/>
        <v>38845103</v>
      </c>
      <c r="H43" s="80">
        <f t="shared" si="4"/>
        <v>38845103</v>
      </c>
      <c r="I43" s="82">
        <f t="shared" si="4"/>
        <v>98207788</v>
      </c>
      <c r="J43" s="83">
        <f t="shared" si="4"/>
        <v>33172962</v>
      </c>
      <c r="K43" s="79">
        <f t="shared" si="4"/>
        <v>39330250</v>
      </c>
      <c r="L43" s="80">
        <f t="shared" si="4"/>
        <v>65099080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52920980</v>
      </c>
      <c r="D45" s="69">
        <f aca="true" t="shared" si="5" ref="D45:L45">SUM(D43:D44)</f>
        <v>77349921</v>
      </c>
      <c r="E45" s="70">
        <f t="shared" si="5"/>
        <v>44496</v>
      </c>
      <c r="F45" s="71">
        <f t="shared" si="5"/>
        <v>12751120</v>
      </c>
      <c r="G45" s="69">
        <f t="shared" si="5"/>
        <v>38845103</v>
      </c>
      <c r="H45" s="70">
        <f t="shared" si="5"/>
        <v>38845103</v>
      </c>
      <c r="I45" s="72">
        <f t="shared" si="5"/>
        <v>98207788</v>
      </c>
      <c r="J45" s="73">
        <f t="shared" si="5"/>
        <v>33172962</v>
      </c>
      <c r="K45" s="69">
        <f t="shared" si="5"/>
        <v>39330250</v>
      </c>
      <c r="L45" s="70">
        <f t="shared" si="5"/>
        <v>65099080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52920980</v>
      </c>
      <c r="D47" s="89">
        <f aca="true" t="shared" si="6" ref="D47:L47">SUM(D45:D46)</f>
        <v>77349921</v>
      </c>
      <c r="E47" s="90">
        <f t="shared" si="6"/>
        <v>44496</v>
      </c>
      <c r="F47" s="91">
        <f t="shared" si="6"/>
        <v>12751120</v>
      </c>
      <c r="G47" s="89">
        <f t="shared" si="6"/>
        <v>38845103</v>
      </c>
      <c r="H47" s="92">
        <f t="shared" si="6"/>
        <v>38845103</v>
      </c>
      <c r="I47" s="93">
        <f t="shared" si="6"/>
        <v>98207788</v>
      </c>
      <c r="J47" s="94">
        <f t="shared" si="6"/>
        <v>33172962</v>
      </c>
      <c r="K47" s="89">
        <f t="shared" si="6"/>
        <v>39330250</v>
      </c>
      <c r="L47" s="95">
        <f t="shared" si="6"/>
        <v>65099080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100401</v>
      </c>
      <c r="D11" s="4">
        <v>107481</v>
      </c>
      <c r="E11" s="7">
        <v>0</v>
      </c>
      <c r="F11" s="9">
        <v>131000</v>
      </c>
      <c r="G11" s="4">
        <v>220000</v>
      </c>
      <c r="H11" s="7">
        <v>220000</v>
      </c>
      <c r="I11" s="10">
        <v>248345</v>
      </c>
      <c r="J11" s="9">
        <v>131000</v>
      </c>
      <c r="K11" s="4">
        <v>131000</v>
      </c>
      <c r="L11" s="7">
        <v>131000</v>
      </c>
    </row>
    <row r="12" spans="1:12" ht="12.75">
      <c r="A12" s="28" t="s">
        <v>27</v>
      </c>
      <c r="B12" s="37"/>
      <c r="C12" s="4">
        <v>43013756</v>
      </c>
      <c r="D12" s="4">
        <v>51017913</v>
      </c>
      <c r="E12" s="7">
        <v>0</v>
      </c>
      <c r="F12" s="9">
        <v>51850000</v>
      </c>
      <c r="G12" s="4">
        <v>54000000</v>
      </c>
      <c r="H12" s="7">
        <v>54000000</v>
      </c>
      <c r="I12" s="10">
        <v>54293664</v>
      </c>
      <c r="J12" s="9">
        <v>56000000</v>
      </c>
      <c r="K12" s="4">
        <v>56000000</v>
      </c>
      <c r="L12" s="7">
        <v>56000000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5000</v>
      </c>
      <c r="D15" s="4">
        <v>2000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250000</v>
      </c>
      <c r="G16" s="4">
        <v>300000</v>
      </c>
      <c r="H16" s="7">
        <v>300000</v>
      </c>
      <c r="I16" s="10">
        <v>574597</v>
      </c>
      <c r="J16" s="9">
        <v>250000</v>
      </c>
      <c r="K16" s="4">
        <v>250000</v>
      </c>
      <c r="L16" s="7">
        <v>250000</v>
      </c>
    </row>
    <row r="17" spans="1:12" ht="12.75">
      <c r="A17" s="31" t="s">
        <v>32</v>
      </c>
      <c r="B17" s="29"/>
      <c r="C17" s="4">
        <v>115573927</v>
      </c>
      <c r="D17" s="4">
        <v>103409659</v>
      </c>
      <c r="E17" s="7">
        <v>220082</v>
      </c>
      <c r="F17" s="9">
        <v>120767500</v>
      </c>
      <c r="G17" s="4">
        <v>128389752</v>
      </c>
      <c r="H17" s="7">
        <v>128389752</v>
      </c>
      <c r="I17" s="10">
        <v>110343115</v>
      </c>
      <c r="J17" s="9">
        <v>128201955</v>
      </c>
      <c r="K17" s="4">
        <v>128157732</v>
      </c>
      <c r="L17" s="7">
        <v>144578615</v>
      </c>
    </row>
    <row r="18" spans="1:12" ht="12.75">
      <c r="A18" s="28" t="s">
        <v>33</v>
      </c>
      <c r="B18" s="37"/>
      <c r="C18" s="4">
        <v>223779121</v>
      </c>
      <c r="D18" s="4">
        <v>230704834</v>
      </c>
      <c r="E18" s="7">
        <v>0</v>
      </c>
      <c r="F18" s="9">
        <v>9940000</v>
      </c>
      <c r="G18" s="4">
        <v>12865652</v>
      </c>
      <c r="H18" s="7">
        <v>12865652</v>
      </c>
      <c r="I18" s="10">
        <v>9179811</v>
      </c>
      <c r="J18" s="9">
        <v>11418000</v>
      </c>
      <c r="K18" s="4">
        <v>10408000</v>
      </c>
      <c r="L18" s="7">
        <v>10861000</v>
      </c>
    </row>
    <row r="19" spans="1:12" ht="12.75">
      <c r="A19" s="28" t="s">
        <v>34</v>
      </c>
      <c r="B19" s="37" t="s">
        <v>21</v>
      </c>
      <c r="C19" s="4">
        <v>3972449</v>
      </c>
      <c r="D19" s="4">
        <v>3220678</v>
      </c>
      <c r="E19" s="32">
        <v>0</v>
      </c>
      <c r="F19" s="33">
        <v>224486800</v>
      </c>
      <c r="G19" s="34">
        <v>239254091</v>
      </c>
      <c r="H19" s="32">
        <v>239254091</v>
      </c>
      <c r="I19" s="35">
        <v>237738086</v>
      </c>
      <c r="J19" s="36">
        <v>244804090</v>
      </c>
      <c r="K19" s="34">
        <v>251016090</v>
      </c>
      <c r="L19" s="32">
        <v>257633089</v>
      </c>
    </row>
    <row r="20" spans="1:12" ht="12.75">
      <c r="A20" s="28" t="s">
        <v>35</v>
      </c>
      <c r="B20" s="37"/>
      <c r="C20" s="4">
        <v>4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26281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386444658</v>
      </c>
      <c r="D21" s="41">
        <f t="shared" si="0"/>
        <v>388462565</v>
      </c>
      <c r="E21" s="42">
        <f t="shared" si="0"/>
        <v>220082</v>
      </c>
      <c r="F21" s="43">
        <f t="shared" si="0"/>
        <v>407425300</v>
      </c>
      <c r="G21" s="41">
        <f t="shared" si="0"/>
        <v>435029495</v>
      </c>
      <c r="H21" s="44">
        <f t="shared" si="0"/>
        <v>435029495</v>
      </c>
      <c r="I21" s="45">
        <f t="shared" si="0"/>
        <v>412403899</v>
      </c>
      <c r="J21" s="46">
        <f t="shared" si="0"/>
        <v>440805045</v>
      </c>
      <c r="K21" s="41">
        <f t="shared" si="0"/>
        <v>445962822</v>
      </c>
      <c r="L21" s="42">
        <f t="shared" si="0"/>
        <v>469453704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155554465</v>
      </c>
      <c r="D24" s="4">
        <v>173805569</v>
      </c>
      <c r="E24" s="7">
        <v>0</v>
      </c>
      <c r="F24" s="8">
        <v>212704856</v>
      </c>
      <c r="G24" s="4">
        <v>212412275</v>
      </c>
      <c r="H24" s="30">
        <v>212412275</v>
      </c>
      <c r="I24" s="10">
        <v>191201546</v>
      </c>
      <c r="J24" s="9">
        <v>225734535</v>
      </c>
      <c r="K24" s="4">
        <v>242815129</v>
      </c>
      <c r="L24" s="7">
        <v>255789388</v>
      </c>
    </row>
    <row r="25" spans="1:12" ht="12.75">
      <c r="A25" s="31" t="s">
        <v>39</v>
      </c>
      <c r="B25" s="29"/>
      <c r="C25" s="4">
        <v>10779171</v>
      </c>
      <c r="D25" s="4">
        <v>10216294</v>
      </c>
      <c r="E25" s="7">
        <v>0</v>
      </c>
      <c r="F25" s="9">
        <v>11745588</v>
      </c>
      <c r="G25" s="4">
        <v>12458055</v>
      </c>
      <c r="H25" s="7">
        <v>12458055</v>
      </c>
      <c r="I25" s="10">
        <v>12112231</v>
      </c>
      <c r="J25" s="9">
        <v>13267830</v>
      </c>
      <c r="K25" s="4">
        <v>14183511</v>
      </c>
      <c r="L25" s="7">
        <v>15162442</v>
      </c>
    </row>
    <row r="26" spans="1:12" ht="12.75">
      <c r="A26" s="31" t="s">
        <v>40</v>
      </c>
      <c r="B26" s="29" t="s">
        <v>41</v>
      </c>
      <c r="C26" s="4">
        <v>239609</v>
      </c>
      <c r="D26" s="4">
        <v>1279232</v>
      </c>
      <c r="E26" s="7">
        <v>0</v>
      </c>
      <c r="F26" s="9">
        <v>5570510</v>
      </c>
      <c r="G26" s="4">
        <v>1186275</v>
      </c>
      <c r="H26" s="7">
        <v>1186275</v>
      </c>
      <c r="I26" s="10">
        <v>55718</v>
      </c>
      <c r="J26" s="9">
        <v>1096008</v>
      </c>
      <c r="K26" s="4">
        <v>1948179</v>
      </c>
      <c r="L26" s="7">
        <v>1521470</v>
      </c>
    </row>
    <row r="27" spans="1:12" ht="12.75">
      <c r="A27" s="31" t="s">
        <v>42</v>
      </c>
      <c r="B27" s="29" t="s">
        <v>21</v>
      </c>
      <c r="C27" s="4">
        <v>6743416</v>
      </c>
      <c r="D27" s="4">
        <v>8380560</v>
      </c>
      <c r="E27" s="7">
        <v>-1254241</v>
      </c>
      <c r="F27" s="8">
        <v>10000393</v>
      </c>
      <c r="G27" s="4">
        <v>9989893</v>
      </c>
      <c r="H27" s="30">
        <v>9989893</v>
      </c>
      <c r="I27" s="10">
        <v>11758026</v>
      </c>
      <c r="J27" s="9">
        <v>10005693</v>
      </c>
      <c r="K27" s="4">
        <v>10005693</v>
      </c>
      <c r="L27" s="7">
        <v>10005693</v>
      </c>
    </row>
    <row r="28" spans="1:12" ht="12.75">
      <c r="A28" s="31" t="s">
        <v>43</v>
      </c>
      <c r="B28" s="29"/>
      <c r="C28" s="4">
        <v>2220</v>
      </c>
      <c r="D28" s="4">
        <v>902</v>
      </c>
      <c r="E28" s="7">
        <v>0</v>
      </c>
      <c r="F28" s="9">
        <v>8000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31557352</v>
      </c>
      <c r="E30" s="7">
        <v>0</v>
      </c>
      <c r="F30" s="9">
        <v>17998805</v>
      </c>
      <c r="G30" s="4">
        <v>33435659</v>
      </c>
      <c r="H30" s="7">
        <v>33435659</v>
      </c>
      <c r="I30" s="10">
        <v>28282287</v>
      </c>
      <c r="J30" s="9">
        <v>36057261</v>
      </c>
      <c r="K30" s="4">
        <v>26824314</v>
      </c>
      <c r="L30" s="7">
        <v>35296411</v>
      </c>
    </row>
    <row r="31" spans="1:12" ht="12.75">
      <c r="A31" s="31" t="s">
        <v>47</v>
      </c>
      <c r="B31" s="29"/>
      <c r="C31" s="4">
        <v>0</v>
      </c>
      <c r="D31" s="4">
        <v>58228186</v>
      </c>
      <c r="E31" s="7">
        <v>0</v>
      </c>
      <c r="F31" s="8">
        <v>67205978</v>
      </c>
      <c r="G31" s="4">
        <v>63174262</v>
      </c>
      <c r="H31" s="30">
        <v>63174262</v>
      </c>
      <c r="I31" s="10">
        <v>43484511</v>
      </c>
      <c r="J31" s="9">
        <v>62140060</v>
      </c>
      <c r="K31" s="4">
        <v>55420900</v>
      </c>
      <c r="L31" s="7">
        <v>53625360</v>
      </c>
    </row>
    <row r="32" spans="1:12" ht="12.75">
      <c r="A32" s="31" t="s">
        <v>33</v>
      </c>
      <c r="B32" s="29"/>
      <c r="C32" s="4">
        <v>0</v>
      </c>
      <c r="D32" s="4">
        <v>13275051</v>
      </c>
      <c r="E32" s="7">
        <v>0</v>
      </c>
      <c r="F32" s="9">
        <v>9271000</v>
      </c>
      <c r="G32" s="4">
        <v>10856300</v>
      </c>
      <c r="H32" s="7">
        <v>10856300</v>
      </c>
      <c r="I32" s="10">
        <v>11423784</v>
      </c>
      <c r="J32" s="9">
        <v>11927640</v>
      </c>
      <c r="K32" s="4">
        <v>10790000</v>
      </c>
      <c r="L32" s="7">
        <v>10790000</v>
      </c>
    </row>
    <row r="33" spans="1:12" ht="12.75">
      <c r="A33" s="31" t="s">
        <v>48</v>
      </c>
      <c r="B33" s="29" t="s">
        <v>49</v>
      </c>
      <c r="C33" s="4">
        <v>161490542</v>
      </c>
      <c r="D33" s="4">
        <v>64910219</v>
      </c>
      <c r="E33" s="7">
        <v>0</v>
      </c>
      <c r="F33" s="8">
        <v>70552070</v>
      </c>
      <c r="G33" s="4">
        <v>89551495</v>
      </c>
      <c r="H33" s="7">
        <v>89551495</v>
      </c>
      <c r="I33" s="10">
        <v>75286382</v>
      </c>
      <c r="J33" s="9">
        <v>83556033</v>
      </c>
      <c r="K33" s="4">
        <v>85955182</v>
      </c>
      <c r="L33" s="7">
        <v>89242933</v>
      </c>
    </row>
    <row r="34" spans="1:12" ht="12.75">
      <c r="A34" s="28" t="s">
        <v>50</v>
      </c>
      <c r="B34" s="37"/>
      <c r="C34" s="4">
        <v>4792214</v>
      </c>
      <c r="D34" s="4">
        <v>1911128</v>
      </c>
      <c r="E34" s="7">
        <v>-343582</v>
      </c>
      <c r="F34" s="9">
        <v>20000</v>
      </c>
      <c r="G34" s="4">
        <v>20000</v>
      </c>
      <c r="H34" s="7">
        <v>20000</v>
      </c>
      <c r="I34" s="10">
        <v>907769</v>
      </c>
      <c r="J34" s="9">
        <v>20000</v>
      </c>
      <c r="K34" s="4">
        <v>20000</v>
      </c>
      <c r="L34" s="7">
        <v>20000</v>
      </c>
    </row>
    <row r="35" spans="1:12" ht="12.75">
      <c r="A35" s="50" t="s">
        <v>51</v>
      </c>
      <c r="B35" s="40"/>
      <c r="C35" s="41">
        <f>SUM(C24:C34)</f>
        <v>339601637</v>
      </c>
      <c r="D35" s="41">
        <f aca="true" t="shared" si="1" ref="D35:L35">SUM(D24:D34)</f>
        <v>363564493</v>
      </c>
      <c r="E35" s="42">
        <f t="shared" si="1"/>
        <v>-1597823</v>
      </c>
      <c r="F35" s="43">
        <f t="shared" si="1"/>
        <v>405077200</v>
      </c>
      <c r="G35" s="41">
        <f t="shared" si="1"/>
        <v>433084214</v>
      </c>
      <c r="H35" s="42">
        <f t="shared" si="1"/>
        <v>433084214</v>
      </c>
      <c r="I35" s="45">
        <f t="shared" si="1"/>
        <v>374512254</v>
      </c>
      <c r="J35" s="46">
        <f t="shared" si="1"/>
        <v>443805060</v>
      </c>
      <c r="K35" s="41">
        <f t="shared" si="1"/>
        <v>447962908</v>
      </c>
      <c r="L35" s="42">
        <f t="shared" si="1"/>
        <v>471453697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46843021</v>
      </c>
      <c r="D37" s="57">
        <f aca="true" t="shared" si="2" ref="D37:L37">+D21-D35</f>
        <v>24898072</v>
      </c>
      <c r="E37" s="58">
        <f t="shared" si="2"/>
        <v>1817905</v>
      </c>
      <c r="F37" s="59">
        <f t="shared" si="2"/>
        <v>2348100</v>
      </c>
      <c r="G37" s="57">
        <f t="shared" si="2"/>
        <v>1945281</v>
      </c>
      <c r="H37" s="58">
        <f t="shared" si="2"/>
        <v>1945281</v>
      </c>
      <c r="I37" s="60">
        <f t="shared" si="2"/>
        <v>37891645</v>
      </c>
      <c r="J37" s="61">
        <f t="shared" si="2"/>
        <v>-3000015</v>
      </c>
      <c r="K37" s="57">
        <f t="shared" si="2"/>
        <v>-2000086</v>
      </c>
      <c r="L37" s="58">
        <f t="shared" si="2"/>
        <v>-1999993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0</v>
      </c>
      <c r="F38" s="9">
        <v>0</v>
      </c>
      <c r="G38" s="4">
        <v>0</v>
      </c>
      <c r="H38" s="7">
        <v>0</v>
      </c>
      <c r="I38" s="10">
        <v>0</v>
      </c>
      <c r="J38" s="9">
        <v>6427500</v>
      </c>
      <c r="K38" s="4">
        <v>11700000</v>
      </c>
      <c r="L38" s="7">
        <v>1857900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46843021</v>
      </c>
      <c r="D41" s="69">
        <f aca="true" t="shared" si="3" ref="D41:L41">SUM(D37:D40)</f>
        <v>24898072</v>
      </c>
      <c r="E41" s="70">
        <f t="shared" si="3"/>
        <v>1817905</v>
      </c>
      <c r="F41" s="71">
        <f t="shared" si="3"/>
        <v>2348100</v>
      </c>
      <c r="G41" s="69">
        <f t="shared" si="3"/>
        <v>1945281</v>
      </c>
      <c r="H41" s="70">
        <f t="shared" si="3"/>
        <v>1945281</v>
      </c>
      <c r="I41" s="72">
        <f t="shared" si="3"/>
        <v>37891645</v>
      </c>
      <c r="J41" s="73">
        <f t="shared" si="3"/>
        <v>3427485</v>
      </c>
      <c r="K41" s="69">
        <f t="shared" si="3"/>
        <v>9699914</v>
      </c>
      <c r="L41" s="70">
        <f t="shared" si="3"/>
        <v>-142093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46843021</v>
      </c>
      <c r="D43" s="79">
        <f aca="true" t="shared" si="4" ref="D43:L43">+D41-D42</f>
        <v>24898072</v>
      </c>
      <c r="E43" s="80">
        <f t="shared" si="4"/>
        <v>1817905</v>
      </c>
      <c r="F43" s="81">
        <f t="shared" si="4"/>
        <v>2348100</v>
      </c>
      <c r="G43" s="79">
        <f t="shared" si="4"/>
        <v>1945281</v>
      </c>
      <c r="H43" s="80">
        <f t="shared" si="4"/>
        <v>1945281</v>
      </c>
      <c r="I43" s="82">
        <f t="shared" si="4"/>
        <v>37891645</v>
      </c>
      <c r="J43" s="83">
        <f t="shared" si="4"/>
        <v>3427485</v>
      </c>
      <c r="K43" s="79">
        <f t="shared" si="4"/>
        <v>9699914</v>
      </c>
      <c r="L43" s="80">
        <f t="shared" si="4"/>
        <v>-142093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46843021</v>
      </c>
      <c r="D45" s="69">
        <f aca="true" t="shared" si="5" ref="D45:L45">SUM(D43:D44)</f>
        <v>24898072</v>
      </c>
      <c r="E45" s="70">
        <f t="shared" si="5"/>
        <v>1817905</v>
      </c>
      <c r="F45" s="71">
        <f t="shared" si="5"/>
        <v>2348100</v>
      </c>
      <c r="G45" s="69">
        <f t="shared" si="5"/>
        <v>1945281</v>
      </c>
      <c r="H45" s="70">
        <f t="shared" si="5"/>
        <v>1945281</v>
      </c>
      <c r="I45" s="72">
        <f t="shared" si="5"/>
        <v>37891645</v>
      </c>
      <c r="J45" s="73">
        <f t="shared" si="5"/>
        <v>3427485</v>
      </c>
      <c r="K45" s="69">
        <f t="shared" si="5"/>
        <v>9699914</v>
      </c>
      <c r="L45" s="70">
        <f t="shared" si="5"/>
        <v>-142093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46843021</v>
      </c>
      <c r="D47" s="89">
        <f aca="true" t="shared" si="6" ref="D47:L47">SUM(D45:D46)</f>
        <v>24898072</v>
      </c>
      <c r="E47" s="90">
        <f t="shared" si="6"/>
        <v>1817905</v>
      </c>
      <c r="F47" s="91">
        <f t="shared" si="6"/>
        <v>2348100</v>
      </c>
      <c r="G47" s="89">
        <f t="shared" si="6"/>
        <v>1945281</v>
      </c>
      <c r="H47" s="92">
        <f t="shared" si="6"/>
        <v>1945281</v>
      </c>
      <c r="I47" s="93">
        <f t="shared" si="6"/>
        <v>37891645</v>
      </c>
      <c r="J47" s="94">
        <f t="shared" si="6"/>
        <v>3427485</v>
      </c>
      <c r="K47" s="89">
        <f t="shared" si="6"/>
        <v>9699914</v>
      </c>
      <c r="L47" s="95">
        <f t="shared" si="6"/>
        <v>-142093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75778391</v>
      </c>
      <c r="D5" s="4">
        <v>85872818</v>
      </c>
      <c r="E5" s="5">
        <v>98396553</v>
      </c>
      <c r="F5" s="6">
        <v>100604060</v>
      </c>
      <c r="G5" s="4">
        <v>100604060</v>
      </c>
      <c r="H5" s="7">
        <v>100604060</v>
      </c>
      <c r="I5" s="8">
        <v>101759521</v>
      </c>
      <c r="J5" s="6">
        <v>109650306</v>
      </c>
      <c r="K5" s="4">
        <v>116229320</v>
      </c>
      <c r="L5" s="7">
        <v>123203081</v>
      </c>
    </row>
    <row r="6" spans="1:12" ht="12.75">
      <c r="A6" s="28" t="s">
        <v>22</v>
      </c>
      <c r="B6" s="29" t="s">
        <v>21</v>
      </c>
      <c r="C6" s="4">
        <v>73608012</v>
      </c>
      <c r="D6" s="4">
        <v>72812740</v>
      </c>
      <c r="E6" s="7">
        <v>80215711</v>
      </c>
      <c r="F6" s="9">
        <v>85711895</v>
      </c>
      <c r="G6" s="4">
        <v>86761895</v>
      </c>
      <c r="H6" s="7">
        <v>86761895</v>
      </c>
      <c r="I6" s="30">
        <v>87904081</v>
      </c>
      <c r="J6" s="9">
        <v>100535001</v>
      </c>
      <c r="K6" s="4">
        <v>105458354</v>
      </c>
      <c r="L6" s="7">
        <v>111785856</v>
      </c>
    </row>
    <row r="7" spans="1:12" ht="12.75">
      <c r="A7" s="31" t="s">
        <v>23</v>
      </c>
      <c r="B7" s="29" t="s">
        <v>21</v>
      </c>
      <c r="C7" s="4">
        <v>49993818</v>
      </c>
      <c r="D7" s="4">
        <v>66859713</v>
      </c>
      <c r="E7" s="7">
        <v>64489542</v>
      </c>
      <c r="F7" s="9">
        <v>72707943</v>
      </c>
      <c r="G7" s="4">
        <v>66896743</v>
      </c>
      <c r="H7" s="7">
        <v>66896743</v>
      </c>
      <c r="I7" s="10">
        <v>72368259</v>
      </c>
      <c r="J7" s="9">
        <v>64333472</v>
      </c>
      <c r="K7" s="4">
        <v>68193478</v>
      </c>
      <c r="L7" s="7">
        <v>72285087</v>
      </c>
    </row>
    <row r="8" spans="1:12" ht="12.75">
      <c r="A8" s="31" t="s">
        <v>24</v>
      </c>
      <c r="B8" s="29" t="s">
        <v>21</v>
      </c>
      <c r="C8" s="4">
        <v>24978083</v>
      </c>
      <c r="D8" s="4">
        <v>25607060</v>
      </c>
      <c r="E8" s="7">
        <v>27552963</v>
      </c>
      <c r="F8" s="9">
        <v>32562028</v>
      </c>
      <c r="G8" s="4">
        <v>33570264</v>
      </c>
      <c r="H8" s="7">
        <v>33570264</v>
      </c>
      <c r="I8" s="10">
        <v>31012199</v>
      </c>
      <c r="J8" s="9">
        <v>34515750</v>
      </c>
      <c r="K8" s="4">
        <v>36586694</v>
      </c>
      <c r="L8" s="7">
        <v>38781896</v>
      </c>
    </row>
    <row r="9" spans="1:12" ht="12.75">
      <c r="A9" s="31" t="s">
        <v>25</v>
      </c>
      <c r="B9" s="29" t="s">
        <v>21</v>
      </c>
      <c r="C9" s="4">
        <v>25222035</v>
      </c>
      <c r="D9" s="4">
        <v>27526516</v>
      </c>
      <c r="E9" s="32">
        <v>29946711</v>
      </c>
      <c r="F9" s="33">
        <v>34046544</v>
      </c>
      <c r="G9" s="34">
        <v>35104698</v>
      </c>
      <c r="H9" s="32">
        <v>35104698</v>
      </c>
      <c r="I9" s="35">
        <v>32686769</v>
      </c>
      <c r="J9" s="36">
        <v>36089337</v>
      </c>
      <c r="K9" s="34">
        <v>38254696</v>
      </c>
      <c r="L9" s="32">
        <v>40549978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1550997</v>
      </c>
      <c r="D11" s="4">
        <v>1657968</v>
      </c>
      <c r="E11" s="7">
        <v>1842854</v>
      </c>
      <c r="F11" s="9">
        <v>2035200</v>
      </c>
      <c r="G11" s="4">
        <v>2035200</v>
      </c>
      <c r="H11" s="7">
        <v>2035200</v>
      </c>
      <c r="I11" s="10">
        <v>1810592</v>
      </c>
      <c r="J11" s="9">
        <v>2193776</v>
      </c>
      <c r="K11" s="4">
        <v>2325402</v>
      </c>
      <c r="L11" s="7">
        <v>2464926</v>
      </c>
    </row>
    <row r="12" spans="1:12" ht="12.75">
      <c r="A12" s="28" t="s">
        <v>27</v>
      </c>
      <c r="B12" s="37"/>
      <c r="C12" s="4">
        <v>7322774</v>
      </c>
      <c r="D12" s="4">
        <v>7323159</v>
      </c>
      <c r="E12" s="7">
        <v>8157486</v>
      </c>
      <c r="F12" s="9">
        <v>6158600</v>
      </c>
      <c r="G12" s="4">
        <v>6158600</v>
      </c>
      <c r="H12" s="7">
        <v>6158600</v>
      </c>
      <c r="I12" s="10">
        <v>9846515</v>
      </c>
      <c r="J12" s="9">
        <v>6528116</v>
      </c>
      <c r="K12" s="4">
        <v>6919802</v>
      </c>
      <c r="L12" s="7">
        <v>7334991</v>
      </c>
    </row>
    <row r="13" spans="1:12" ht="12.75">
      <c r="A13" s="28" t="s">
        <v>28</v>
      </c>
      <c r="B13" s="37"/>
      <c r="C13" s="4">
        <v>7721117</v>
      </c>
      <c r="D13" s="4">
        <v>9868219</v>
      </c>
      <c r="E13" s="7">
        <v>10339844</v>
      </c>
      <c r="F13" s="9">
        <v>8000000</v>
      </c>
      <c r="G13" s="4">
        <v>16000000</v>
      </c>
      <c r="H13" s="7">
        <v>16000000</v>
      </c>
      <c r="I13" s="10">
        <v>16472260</v>
      </c>
      <c r="J13" s="9">
        <v>10571885</v>
      </c>
      <c r="K13" s="4">
        <v>11206194</v>
      </c>
      <c r="L13" s="7">
        <v>11878569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30983076</v>
      </c>
      <c r="D15" s="4">
        <v>30974391</v>
      </c>
      <c r="E15" s="7">
        <v>48988804</v>
      </c>
      <c r="F15" s="9">
        <v>32119060</v>
      </c>
      <c r="G15" s="4">
        <v>50276000</v>
      </c>
      <c r="H15" s="7">
        <v>50276000</v>
      </c>
      <c r="I15" s="10">
        <v>40182926</v>
      </c>
      <c r="J15" s="9">
        <v>34682204</v>
      </c>
      <c r="K15" s="4">
        <v>36763136</v>
      </c>
      <c r="L15" s="7">
        <v>38968923</v>
      </c>
    </row>
    <row r="16" spans="1:12" ht="12.75">
      <c r="A16" s="28" t="s">
        <v>31</v>
      </c>
      <c r="B16" s="37"/>
      <c r="C16" s="4">
        <v>2274197</v>
      </c>
      <c r="D16" s="4">
        <v>68467</v>
      </c>
      <c r="E16" s="7">
        <v>31176</v>
      </c>
      <c r="F16" s="9">
        <v>58300</v>
      </c>
      <c r="G16" s="4">
        <v>32000</v>
      </c>
      <c r="H16" s="7">
        <v>32000</v>
      </c>
      <c r="I16" s="10">
        <v>35678</v>
      </c>
      <c r="J16" s="9">
        <v>61798</v>
      </c>
      <c r="K16" s="4">
        <v>65506</v>
      </c>
      <c r="L16" s="7">
        <v>69436</v>
      </c>
    </row>
    <row r="17" spans="1:12" ht="12.75">
      <c r="A17" s="31" t="s">
        <v>32</v>
      </c>
      <c r="B17" s="29"/>
      <c r="C17" s="4">
        <v>2667145</v>
      </c>
      <c r="D17" s="4">
        <v>5628583</v>
      </c>
      <c r="E17" s="7">
        <v>5357962</v>
      </c>
      <c r="F17" s="9">
        <v>6146389</v>
      </c>
      <c r="G17" s="4">
        <v>6548852</v>
      </c>
      <c r="H17" s="7">
        <v>6548852</v>
      </c>
      <c r="I17" s="10">
        <v>6898029</v>
      </c>
      <c r="J17" s="9">
        <v>6638101</v>
      </c>
      <c r="K17" s="4">
        <v>7036382</v>
      </c>
      <c r="L17" s="7">
        <v>7458563</v>
      </c>
    </row>
    <row r="18" spans="1:12" ht="12.75">
      <c r="A18" s="28" t="s">
        <v>33</v>
      </c>
      <c r="B18" s="37"/>
      <c r="C18" s="4">
        <v>128046578</v>
      </c>
      <c r="D18" s="4">
        <v>95241128</v>
      </c>
      <c r="E18" s="7">
        <v>97454496</v>
      </c>
      <c r="F18" s="9">
        <v>142478089</v>
      </c>
      <c r="G18" s="4">
        <v>146682615</v>
      </c>
      <c r="H18" s="7">
        <v>146682615</v>
      </c>
      <c r="I18" s="10">
        <v>116669579</v>
      </c>
      <c r="J18" s="9">
        <v>138442000</v>
      </c>
      <c r="K18" s="4">
        <v>140221000</v>
      </c>
      <c r="L18" s="7">
        <v>136507000</v>
      </c>
    </row>
    <row r="19" spans="1:12" ht="12.75">
      <c r="A19" s="28" t="s">
        <v>34</v>
      </c>
      <c r="B19" s="37" t="s">
        <v>21</v>
      </c>
      <c r="C19" s="4">
        <v>20404475</v>
      </c>
      <c r="D19" s="4">
        <v>13605565</v>
      </c>
      <c r="E19" s="32">
        <v>6156718</v>
      </c>
      <c r="F19" s="33">
        <v>5480994</v>
      </c>
      <c r="G19" s="34">
        <v>4960914</v>
      </c>
      <c r="H19" s="32">
        <v>4960914</v>
      </c>
      <c r="I19" s="35">
        <v>7520714</v>
      </c>
      <c r="J19" s="36">
        <v>7391471</v>
      </c>
      <c r="K19" s="34">
        <v>7834952</v>
      </c>
      <c r="L19" s="32">
        <v>8305049</v>
      </c>
    </row>
    <row r="20" spans="1:12" ht="12.75">
      <c r="A20" s="28" t="s">
        <v>35</v>
      </c>
      <c r="B20" s="37"/>
      <c r="C20" s="4">
        <v>0</v>
      </c>
      <c r="D20" s="4">
        <v>296784</v>
      </c>
      <c r="E20" s="7">
        <v>-2358924</v>
      </c>
      <c r="F20" s="9">
        <v>0</v>
      </c>
      <c r="G20" s="4">
        <v>0</v>
      </c>
      <c r="H20" s="38">
        <v>0</v>
      </c>
      <c r="I20" s="10">
        <v>-1027163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450550698</v>
      </c>
      <c r="D21" s="41">
        <f t="shared" si="0"/>
        <v>443343111</v>
      </c>
      <c r="E21" s="42">
        <f t="shared" si="0"/>
        <v>476571896</v>
      </c>
      <c r="F21" s="43">
        <f t="shared" si="0"/>
        <v>528109102</v>
      </c>
      <c r="G21" s="41">
        <f t="shared" si="0"/>
        <v>555631841</v>
      </c>
      <c r="H21" s="44">
        <f t="shared" si="0"/>
        <v>555631841</v>
      </c>
      <c r="I21" s="45">
        <f t="shared" si="0"/>
        <v>524139959</v>
      </c>
      <c r="J21" s="46">
        <f t="shared" si="0"/>
        <v>551633217</v>
      </c>
      <c r="K21" s="41">
        <f t="shared" si="0"/>
        <v>577094916</v>
      </c>
      <c r="L21" s="42">
        <f t="shared" si="0"/>
        <v>599593355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150283358</v>
      </c>
      <c r="D24" s="4">
        <v>162337338</v>
      </c>
      <c r="E24" s="7">
        <v>181371181</v>
      </c>
      <c r="F24" s="8">
        <v>207420634</v>
      </c>
      <c r="G24" s="4">
        <v>207479762</v>
      </c>
      <c r="H24" s="30">
        <v>207479762</v>
      </c>
      <c r="I24" s="10">
        <v>186567471</v>
      </c>
      <c r="J24" s="9">
        <v>230510086</v>
      </c>
      <c r="K24" s="4">
        <v>244078794</v>
      </c>
      <c r="L24" s="7">
        <v>258683191</v>
      </c>
    </row>
    <row r="25" spans="1:12" ht="12.75">
      <c r="A25" s="31" t="s">
        <v>39</v>
      </c>
      <c r="B25" s="29"/>
      <c r="C25" s="4">
        <v>8939371</v>
      </c>
      <c r="D25" s="4">
        <v>9986691</v>
      </c>
      <c r="E25" s="7">
        <v>11538788</v>
      </c>
      <c r="F25" s="9">
        <v>12179060</v>
      </c>
      <c r="G25" s="4">
        <v>12179060</v>
      </c>
      <c r="H25" s="7">
        <v>12179060</v>
      </c>
      <c r="I25" s="10">
        <v>11688907</v>
      </c>
      <c r="J25" s="9">
        <v>12615391</v>
      </c>
      <c r="K25" s="4">
        <v>13372306</v>
      </c>
      <c r="L25" s="7">
        <v>14174646</v>
      </c>
    </row>
    <row r="26" spans="1:12" ht="12.75">
      <c r="A26" s="31" t="s">
        <v>40</v>
      </c>
      <c r="B26" s="29" t="s">
        <v>41</v>
      </c>
      <c r="C26" s="4">
        <v>48810859</v>
      </c>
      <c r="D26" s="4">
        <v>60300033</v>
      </c>
      <c r="E26" s="7">
        <v>81973432</v>
      </c>
      <c r="F26" s="9">
        <v>57890471</v>
      </c>
      <c r="G26" s="4">
        <v>80189184</v>
      </c>
      <c r="H26" s="7">
        <v>80189184</v>
      </c>
      <c r="I26" s="10">
        <v>73352662</v>
      </c>
      <c r="J26" s="9">
        <v>57789145</v>
      </c>
      <c r="K26" s="4">
        <v>57789145</v>
      </c>
      <c r="L26" s="7">
        <v>57789145</v>
      </c>
    </row>
    <row r="27" spans="1:12" ht="12.75">
      <c r="A27" s="31" t="s">
        <v>42</v>
      </c>
      <c r="B27" s="29" t="s">
        <v>21</v>
      </c>
      <c r="C27" s="4">
        <v>24695284</v>
      </c>
      <c r="D27" s="4">
        <v>28836896</v>
      </c>
      <c r="E27" s="7">
        <v>24121702</v>
      </c>
      <c r="F27" s="8">
        <v>31304799</v>
      </c>
      <c r="G27" s="4">
        <v>31304799</v>
      </c>
      <c r="H27" s="30">
        <v>31304799</v>
      </c>
      <c r="I27" s="10">
        <v>16624003</v>
      </c>
      <c r="J27" s="9">
        <v>29065934</v>
      </c>
      <c r="K27" s="4">
        <v>29065934</v>
      </c>
      <c r="L27" s="7">
        <v>29065934</v>
      </c>
    </row>
    <row r="28" spans="1:12" ht="12.75">
      <c r="A28" s="31" t="s">
        <v>43</v>
      </c>
      <c r="B28" s="29"/>
      <c r="C28" s="4">
        <v>19080545</v>
      </c>
      <c r="D28" s="4">
        <v>19629044</v>
      </c>
      <c r="E28" s="7">
        <v>14363975</v>
      </c>
      <c r="F28" s="9">
        <v>16938693</v>
      </c>
      <c r="G28" s="4">
        <v>16938693</v>
      </c>
      <c r="H28" s="7">
        <v>16938693</v>
      </c>
      <c r="I28" s="10">
        <v>13845546</v>
      </c>
      <c r="J28" s="9">
        <v>14595741</v>
      </c>
      <c r="K28" s="4">
        <v>15471484</v>
      </c>
      <c r="L28" s="7">
        <v>16399772</v>
      </c>
    </row>
    <row r="29" spans="1:12" ht="12.75">
      <c r="A29" s="31" t="s">
        <v>44</v>
      </c>
      <c r="B29" s="29" t="s">
        <v>21</v>
      </c>
      <c r="C29" s="4">
        <v>62105258</v>
      </c>
      <c r="D29" s="4">
        <v>67125660</v>
      </c>
      <c r="E29" s="7">
        <v>67091482</v>
      </c>
      <c r="F29" s="8">
        <v>75374025</v>
      </c>
      <c r="G29" s="4">
        <v>75374025</v>
      </c>
      <c r="H29" s="30">
        <v>75374025</v>
      </c>
      <c r="I29" s="10">
        <v>76381521</v>
      </c>
      <c r="J29" s="9">
        <v>87525828</v>
      </c>
      <c r="K29" s="4">
        <v>89607419</v>
      </c>
      <c r="L29" s="7">
        <v>94983865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15597965</v>
      </c>
      <c r="F30" s="9">
        <v>61848990</v>
      </c>
      <c r="G30" s="4">
        <v>53886593</v>
      </c>
      <c r="H30" s="7">
        <v>53886593</v>
      </c>
      <c r="I30" s="10">
        <v>28859347</v>
      </c>
      <c r="J30" s="9">
        <v>50757897</v>
      </c>
      <c r="K30" s="4">
        <v>47172802</v>
      </c>
      <c r="L30" s="7">
        <v>35831591</v>
      </c>
    </row>
    <row r="31" spans="1:12" ht="12.75">
      <c r="A31" s="31" t="s">
        <v>47</v>
      </c>
      <c r="B31" s="29"/>
      <c r="C31" s="4">
        <v>20941358</v>
      </c>
      <c r="D31" s="4">
        <v>21082635</v>
      </c>
      <c r="E31" s="7">
        <v>30042351</v>
      </c>
      <c r="F31" s="8">
        <v>44695270</v>
      </c>
      <c r="G31" s="4">
        <v>59373766</v>
      </c>
      <c r="H31" s="30">
        <v>59373766</v>
      </c>
      <c r="I31" s="10">
        <v>38237586</v>
      </c>
      <c r="J31" s="9">
        <v>49030613</v>
      </c>
      <c r="K31" s="4">
        <v>52035530</v>
      </c>
      <c r="L31" s="7">
        <v>55007691</v>
      </c>
    </row>
    <row r="32" spans="1:12" ht="12.75">
      <c r="A32" s="31" t="s">
        <v>33</v>
      </c>
      <c r="B32" s="29"/>
      <c r="C32" s="4">
        <v>1213827</v>
      </c>
      <c r="D32" s="4">
        <v>2285090</v>
      </c>
      <c r="E32" s="7">
        <v>112449</v>
      </c>
      <c r="F32" s="9">
        <v>-23867740</v>
      </c>
      <c r="G32" s="4">
        <v>346626</v>
      </c>
      <c r="H32" s="7">
        <v>346626</v>
      </c>
      <c r="I32" s="10">
        <v>132245</v>
      </c>
      <c r="J32" s="9">
        <v>186000</v>
      </c>
      <c r="K32" s="4">
        <v>186000</v>
      </c>
      <c r="L32" s="7">
        <v>186000</v>
      </c>
    </row>
    <row r="33" spans="1:12" ht="12.75">
      <c r="A33" s="31" t="s">
        <v>48</v>
      </c>
      <c r="B33" s="29" t="s">
        <v>49</v>
      </c>
      <c r="C33" s="4">
        <v>97659388</v>
      </c>
      <c r="D33" s="4">
        <v>67710796</v>
      </c>
      <c r="E33" s="7">
        <v>32275081</v>
      </c>
      <c r="F33" s="8">
        <v>43298200</v>
      </c>
      <c r="G33" s="4">
        <v>43746182</v>
      </c>
      <c r="H33" s="7">
        <v>43746182</v>
      </c>
      <c r="I33" s="10">
        <v>38307127</v>
      </c>
      <c r="J33" s="9">
        <v>42507990</v>
      </c>
      <c r="K33" s="4">
        <v>45032464</v>
      </c>
      <c r="L33" s="7">
        <v>47717234</v>
      </c>
    </row>
    <row r="34" spans="1:12" ht="12.75">
      <c r="A34" s="28" t="s">
        <v>50</v>
      </c>
      <c r="B34" s="37"/>
      <c r="C34" s="4">
        <v>5797797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439527045</v>
      </c>
      <c r="D35" s="41">
        <f aca="true" t="shared" si="1" ref="D35:L35">SUM(D24:D34)</f>
        <v>439294183</v>
      </c>
      <c r="E35" s="42">
        <f t="shared" si="1"/>
        <v>458488406</v>
      </c>
      <c r="F35" s="43">
        <f t="shared" si="1"/>
        <v>527082402</v>
      </c>
      <c r="G35" s="41">
        <f t="shared" si="1"/>
        <v>580818690</v>
      </c>
      <c r="H35" s="42">
        <f t="shared" si="1"/>
        <v>580818690</v>
      </c>
      <c r="I35" s="45">
        <f t="shared" si="1"/>
        <v>483996415</v>
      </c>
      <c r="J35" s="46">
        <f t="shared" si="1"/>
        <v>574584625</v>
      </c>
      <c r="K35" s="41">
        <f t="shared" si="1"/>
        <v>593811878</v>
      </c>
      <c r="L35" s="42">
        <f t="shared" si="1"/>
        <v>609839069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11023653</v>
      </c>
      <c r="D37" s="57">
        <f aca="true" t="shared" si="2" ref="D37:L37">+D21-D35</f>
        <v>4048928</v>
      </c>
      <c r="E37" s="58">
        <f t="shared" si="2"/>
        <v>18083490</v>
      </c>
      <c r="F37" s="59">
        <f t="shared" si="2"/>
        <v>1026700</v>
      </c>
      <c r="G37" s="57">
        <f t="shared" si="2"/>
        <v>-25186849</v>
      </c>
      <c r="H37" s="58">
        <f t="shared" si="2"/>
        <v>-25186849</v>
      </c>
      <c r="I37" s="60">
        <f t="shared" si="2"/>
        <v>40143544</v>
      </c>
      <c r="J37" s="61">
        <f t="shared" si="2"/>
        <v>-22951408</v>
      </c>
      <c r="K37" s="57">
        <f t="shared" si="2"/>
        <v>-16716962</v>
      </c>
      <c r="L37" s="58">
        <f t="shared" si="2"/>
        <v>-10245714</v>
      </c>
    </row>
    <row r="38" spans="1:12" ht="21" customHeight="1">
      <c r="A38" s="62" t="s">
        <v>53</v>
      </c>
      <c r="B38" s="37" t="s">
        <v>54</v>
      </c>
      <c r="C38" s="4">
        <v>33352874</v>
      </c>
      <c r="D38" s="4">
        <v>38415910</v>
      </c>
      <c r="E38" s="7">
        <v>51181875</v>
      </c>
      <c r="F38" s="9">
        <v>27812911</v>
      </c>
      <c r="G38" s="4">
        <v>46515524</v>
      </c>
      <c r="H38" s="7">
        <v>46515524</v>
      </c>
      <c r="I38" s="10">
        <v>47543830</v>
      </c>
      <c r="J38" s="9">
        <v>65895000</v>
      </c>
      <c r="K38" s="4">
        <v>42902000</v>
      </c>
      <c r="L38" s="7">
        <v>71667000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2490000</v>
      </c>
      <c r="H39" s="32">
        <v>2490000</v>
      </c>
      <c r="I39" s="35">
        <v>29807</v>
      </c>
      <c r="J39" s="36">
        <v>4310998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-1094052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44376527</v>
      </c>
      <c r="D41" s="69">
        <f aca="true" t="shared" si="3" ref="D41:L41">SUM(D37:D40)</f>
        <v>41370786</v>
      </c>
      <c r="E41" s="70">
        <f t="shared" si="3"/>
        <v>69265365</v>
      </c>
      <c r="F41" s="71">
        <f t="shared" si="3"/>
        <v>28839611</v>
      </c>
      <c r="G41" s="69">
        <f t="shared" si="3"/>
        <v>23818675</v>
      </c>
      <c r="H41" s="70">
        <f t="shared" si="3"/>
        <v>23818675</v>
      </c>
      <c r="I41" s="72">
        <f t="shared" si="3"/>
        <v>87717181</v>
      </c>
      <c r="J41" s="73">
        <f t="shared" si="3"/>
        <v>47254590</v>
      </c>
      <c r="K41" s="69">
        <f t="shared" si="3"/>
        <v>26185038</v>
      </c>
      <c r="L41" s="70">
        <f t="shared" si="3"/>
        <v>61421286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44376527</v>
      </c>
      <c r="D43" s="79">
        <f aca="true" t="shared" si="4" ref="D43:L43">+D41-D42</f>
        <v>41370786</v>
      </c>
      <c r="E43" s="80">
        <f t="shared" si="4"/>
        <v>69265365</v>
      </c>
      <c r="F43" s="81">
        <f t="shared" si="4"/>
        <v>28839611</v>
      </c>
      <c r="G43" s="79">
        <f t="shared" si="4"/>
        <v>23818675</v>
      </c>
      <c r="H43" s="80">
        <f t="shared" si="4"/>
        <v>23818675</v>
      </c>
      <c r="I43" s="82">
        <f t="shared" si="4"/>
        <v>87717181</v>
      </c>
      <c r="J43" s="83">
        <f t="shared" si="4"/>
        <v>47254590</v>
      </c>
      <c r="K43" s="79">
        <f t="shared" si="4"/>
        <v>26185038</v>
      </c>
      <c r="L43" s="80">
        <f t="shared" si="4"/>
        <v>61421286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44376527</v>
      </c>
      <c r="D45" s="69">
        <f aca="true" t="shared" si="5" ref="D45:L45">SUM(D43:D44)</f>
        <v>41370786</v>
      </c>
      <c r="E45" s="70">
        <f t="shared" si="5"/>
        <v>69265365</v>
      </c>
      <c r="F45" s="71">
        <f t="shared" si="5"/>
        <v>28839611</v>
      </c>
      <c r="G45" s="69">
        <f t="shared" si="5"/>
        <v>23818675</v>
      </c>
      <c r="H45" s="70">
        <f t="shared" si="5"/>
        <v>23818675</v>
      </c>
      <c r="I45" s="72">
        <f t="shared" si="5"/>
        <v>87717181</v>
      </c>
      <c r="J45" s="73">
        <f t="shared" si="5"/>
        <v>47254590</v>
      </c>
      <c r="K45" s="69">
        <f t="shared" si="5"/>
        <v>26185038</v>
      </c>
      <c r="L45" s="70">
        <f t="shared" si="5"/>
        <v>61421286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44376527</v>
      </c>
      <c r="D47" s="89">
        <f aca="true" t="shared" si="6" ref="D47:L47">SUM(D45:D46)</f>
        <v>41370786</v>
      </c>
      <c r="E47" s="90">
        <f t="shared" si="6"/>
        <v>69265365</v>
      </c>
      <c r="F47" s="91">
        <f t="shared" si="6"/>
        <v>28839611</v>
      </c>
      <c r="G47" s="89">
        <f t="shared" si="6"/>
        <v>23818675</v>
      </c>
      <c r="H47" s="92">
        <f t="shared" si="6"/>
        <v>23818675</v>
      </c>
      <c r="I47" s="93">
        <f t="shared" si="6"/>
        <v>87717181</v>
      </c>
      <c r="J47" s="94">
        <f t="shared" si="6"/>
        <v>47254590</v>
      </c>
      <c r="K47" s="89">
        <f t="shared" si="6"/>
        <v>26185038</v>
      </c>
      <c r="L47" s="95">
        <f t="shared" si="6"/>
        <v>61421286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164485691</v>
      </c>
      <c r="D5" s="4">
        <v>197104203</v>
      </c>
      <c r="E5" s="5">
        <v>0</v>
      </c>
      <c r="F5" s="6">
        <v>234998400</v>
      </c>
      <c r="G5" s="4">
        <v>234998400</v>
      </c>
      <c r="H5" s="7">
        <v>234998400</v>
      </c>
      <c r="I5" s="8">
        <v>0</v>
      </c>
      <c r="J5" s="6">
        <v>242150000</v>
      </c>
      <c r="K5" s="4">
        <v>256668800</v>
      </c>
      <c r="L5" s="7">
        <v>273472759</v>
      </c>
    </row>
    <row r="6" spans="1:12" ht="12.75">
      <c r="A6" s="28" t="s">
        <v>22</v>
      </c>
      <c r="B6" s="29" t="s">
        <v>21</v>
      </c>
      <c r="C6" s="4">
        <v>324599230</v>
      </c>
      <c r="D6" s="4">
        <v>334765130</v>
      </c>
      <c r="E6" s="7">
        <v>0</v>
      </c>
      <c r="F6" s="9">
        <v>362783800</v>
      </c>
      <c r="G6" s="4">
        <v>362783800</v>
      </c>
      <c r="H6" s="7">
        <v>362783800</v>
      </c>
      <c r="I6" s="30">
        <v>9989631</v>
      </c>
      <c r="J6" s="9">
        <v>398867716</v>
      </c>
      <c r="K6" s="4">
        <v>457296985</v>
      </c>
      <c r="L6" s="7">
        <v>525636989</v>
      </c>
    </row>
    <row r="7" spans="1:12" ht="12.75">
      <c r="A7" s="31" t="s">
        <v>23</v>
      </c>
      <c r="B7" s="29" t="s">
        <v>21</v>
      </c>
      <c r="C7" s="4">
        <v>114179433</v>
      </c>
      <c r="D7" s="4">
        <v>115069799</v>
      </c>
      <c r="E7" s="7">
        <v>0</v>
      </c>
      <c r="F7" s="9">
        <v>116780600</v>
      </c>
      <c r="G7" s="4">
        <v>124780600</v>
      </c>
      <c r="H7" s="7">
        <v>124780600</v>
      </c>
      <c r="I7" s="10">
        <v>1381315</v>
      </c>
      <c r="J7" s="9">
        <v>127320000</v>
      </c>
      <c r="K7" s="4">
        <v>133984000</v>
      </c>
      <c r="L7" s="7">
        <v>142023040</v>
      </c>
    </row>
    <row r="8" spans="1:12" ht="12.75">
      <c r="A8" s="31" t="s">
        <v>24</v>
      </c>
      <c r="B8" s="29" t="s">
        <v>21</v>
      </c>
      <c r="C8" s="4">
        <v>72650564</v>
      </c>
      <c r="D8" s="4">
        <v>66889920</v>
      </c>
      <c r="E8" s="7">
        <v>0</v>
      </c>
      <c r="F8" s="9">
        <v>73164100</v>
      </c>
      <c r="G8" s="4">
        <v>76164100</v>
      </c>
      <c r="H8" s="7">
        <v>76164100</v>
      </c>
      <c r="I8" s="10">
        <v>10290</v>
      </c>
      <c r="J8" s="9">
        <v>80020100</v>
      </c>
      <c r="K8" s="4">
        <v>82489300</v>
      </c>
      <c r="L8" s="7">
        <v>87438652</v>
      </c>
    </row>
    <row r="9" spans="1:12" ht="12.75">
      <c r="A9" s="31" t="s">
        <v>25</v>
      </c>
      <c r="B9" s="29" t="s">
        <v>21</v>
      </c>
      <c r="C9" s="4">
        <v>61689127</v>
      </c>
      <c r="D9" s="4">
        <v>54389305</v>
      </c>
      <c r="E9" s="32">
        <v>0</v>
      </c>
      <c r="F9" s="33">
        <v>60989600</v>
      </c>
      <c r="G9" s="34">
        <v>60989600</v>
      </c>
      <c r="H9" s="32">
        <v>60989600</v>
      </c>
      <c r="I9" s="35">
        <v>0</v>
      </c>
      <c r="J9" s="36">
        <v>70122000</v>
      </c>
      <c r="K9" s="34">
        <v>79414534</v>
      </c>
      <c r="L9" s="32">
        <v>89946051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9915059</v>
      </c>
      <c r="D11" s="4">
        <v>11612884</v>
      </c>
      <c r="E11" s="7">
        <v>0</v>
      </c>
      <c r="F11" s="9">
        <v>3679400</v>
      </c>
      <c r="G11" s="4">
        <v>3679402</v>
      </c>
      <c r="H11" s="7">
        <v>3679402</v>
      </c>
      <c r="I11" s="10">
        <v>23652</v>
      </c>
      <c r="J11" s="9">
        <v>3562000</v>
      </c>
      <c r="K11" s="4">
        <v>3743680</v>
      </c>
      <c r="L11" s="7">
        <v>3948621</v>
      </c>
    </row>
    <row r="12" spans="1:12" ht="12.75">
      <c r="A12" s="28" t="s">
        <v>27</v>
      </c>
      <c r="B12" s="37"/>
      <c r="C12" s="4">
        <v>12209184</v>
      </c>
      <c r="D12" s="4">
        <v>20346908</v>
      </c>
      <c r="E12" s="7">
        <v>0</v>
      </c>
      <c r="F12" s="9">
        <v>21001000</v>
      </c>
      <c r="G12" s="4">
        <v>29201000</v>
      </c>
      <c r="H12" s="7">
        <v>29201000</v>
      </c>
      <c r="I12" s="10">
        <v>2505191</v>
      </c>
      <c r="J12" s="9">
        <v>28010000</v>
      </c>
      <c r="K12" s="4">
        <v>29690000</v>
      </c>
      <c r="L12" s="7">
        <v>31470800</v>
      </c>
    </row>
    <row r="13" spans="1:12" ht="12.75">
      <c r="A13" s="28" t="s">
        <v>28</v>
      </c>
      <c r="B13" s="37"/>
      <c r="C13" s="4">
        <v>2734623</v>
      </c>
      <c r="D13" s="4">
        <v>2671120</v>
      </c>
      <c r="E13" s="7">
        <v>0</v>
      </c>
      <c r="F13" s="9">
        <v>3700000</v>
      </c>
      <c r="G13" s="4">
        <v>3705499</v>
      </c>
      <c r="H13" s="7">
        <v>3705499</v>
      </c>
      <c r="I13" s="10">
        <v>0</v>
      </c>
      <c r="J13" s="9">
        <v>4151100</v>
      </c>
      <c r="K13" s="4">
        <v>4400100</v>
      </c>
      <c r="L13" s="7">
        <v>4664040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21681841</v>
      </c>
      <c r="D15" s="4">
        <v>38714572</v>
      </c>
      <c r="E15" s="7">
        <v>0</v>
      </c>
      <c r="F15" s="9">
        <v>34964900</v>
      </c>
      <c r="G15" s="4">
        <v>30164901</v>
      </c>
      <c r="H15" s="7">
        <v>30164901</v>
      </c>
      <c r="I15" s="10">
        <v>-4202645</v>
      </c>
      <c r="J15" s="9">
        <v>32552220</v>
      </c>
      <c r="K15" s="4">
        <v>34516850</v>
      </c>
      <c r="L15" s="7">
        <v>36569360</v>
      </c>
    </row>
    <row r="16" spans="1:12" ht="12.75">
      <c r="A16" s="28" t="s">
        <v>31</v>
      </c>
      <c r="B16" s="37"/>
      <c r="C16" s="4">
        <v>2423131</v>
      </c>
      <c r="D16" s="4">
        <v>2524823</v>
      </c>
      <c r="E16" s="7">
        <v>0</v>
      </c>
      <c r="F16" s="9">
        <v>2446700</v>
      </c>
      <c r="G16" s="4">
        <v>2446700</v>
      </c>
      <c r="H16" s="7">
        <v>2446700</v>
      </c>
      <c r="I16" s="10">
        <v>94</v>
      </c>
      <c r="J16" s="9">
        <v>2462200</v>
      </c>
      <c r="K16" s="4">
        <v>2580460</v>
      </c>
      <c r="L16" s="7">
        <v>2627164</v>
      </c>
    </row>
    <row r="17" spans="1:12" ht="12.75">
      <c r="A17" s="31" t="s">
        <v>32</v>
      </c>
      <c r="B17" s="29"/>
      <c r="C17" s="4">
        <v>3211107</v>
      </c>
      <c r="D17" s="4">
        <v>3480172</v>
      </c>
      <c r="E17" s="7">
        <v>0</v>
      </c>
      <c r="F17" s="9">
        <v>3726000</v>
      </c>
      <c r="G17" s="4">
        <v>4526000</v>
      </c>
      <c r="H17" s="7">
        <v>4526000</v>
      </c>
      <c r="I17" s="10">
        <v>0</v>
      </c>
      <c r="J17" s="9">
        <v>4700000</v>
      </c>
      <c r="K17" s="4">
        <v>4982000</v>
      </c>
      <c r="L17" s="7">
        <v>5280920</v>
      </c>
    </row>
    <row r="18" spans="1:12" ht="12.75">
      <c r="A18" s="28" t="s">
        <v>33</v>
      </c>
      <c r="B18" s="37"/>
      <c r="C18" s="4">
        <v>103629098</v>
      </c>
      <c r="D18" s="4">
        <v>114411498</v>
      </c>
      <c r="E18" s="7">
        <v>0</v>
      </c>
      <c r="F18" s="9">
        <v>130565953</v>
      </c>
      <c r="G18" s="4">
        <v>118186066</v>
      </c>
      <c r="H18" s="7">
        <v>118186066</v>
      </c>
      <c r="I18" s="10">
        <v>7055594</v>
      </c>
      <c r="J18" s="9">
        <v>152182984</v>
      </c>
      <c r="K18" s="4">
        <v>157143240</v>
      </c>
      <c r="L18" s="7">
        <v>168217250</v>
      </c>
    </row>
    <row r="19" spans="1:12" ht="12.75">
      <c r="A19" s="28" t="s">
        <v>34</v>
      </c>
      <c r="B19" s="37" t="s">
        <v>21</v>
      </c>
      <c r="C19" s="4">
        <v>29652570</v>
      </c>
      <c r="D19" s="4">
        <v>34705987</v>
      </c>
      <c r="E19" s="32">
        <v>0</v>
      </c>
      <c r="F19" s="33">
        <v>31427300</v>
      </c>
      <c r="G19" s="34">
        <v>31671796</v>
      </c>
      <c r="H19" s="32">
        <v>31671796</v>
      </c>
      <c r="I19" s="35">
        <v>10401799</v>
      </c>
      <c r="J19" s="36">
        <v>27416200</v>
      </c>
      <c r="K19" s="34">
        <v>28846480</v>
      </c>
      <c r="L19" s="32">
        <v>28993022</v>
      </c>
    </row>
    <row r="20" spans="1:12" ht="12.75">
      <c r="A20" s="28" t="s">
        <v>35</v>
      </c>
      <c r="B20" s="37"/>
      <c r="C20" s="4">
        <v>7630671</v>
      </c>
      <c r="D20" s="4">
        <v>6242015</v>
      </c>
      <c r="E20" s="7">
        <v>0</v>
      </c>
      <c r="F20" s="9">
        <v>0</v>
      </c>
      <c r="G20" s="4">
        <v>0</v>
      </c>
      <c r="H20" s="38">
        <v>0</v>
      </c>
      <c r="I20" s="10">
        <v>-570994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930691329</v>
      </c>
      <c r="D21" s="41">
        <f t="shared" si="0"/>
        <v>1002928336</v>
      </c>
      <c r="E21" s="42">
        <f t="shared" si="0"/>
        <v>0</v>
      </c>
      <c r="F21" s="43">
        <f t="shared" si="0"/>
        <v>1080227753</v>
      </c>
      <c r="G21" s="41">
        <f t="shared" si="0"/>
        <v>1083297864</v>
      </c>
      <c r="H21" s="44">
        <f t="shared" si="0"/>
        <v>1083297864</v>
      </c>
      <c r="I21" s="45">
        <f t="shared" si="0"/>
        <v>26593927</v>
      </c>
      <c r="J21" s="46">
        <f t="shared" si="0"/>
        <v>1173516520</v>
      </c>
      <c r="K21" s="41">
        <f t="shared" si="0"/>
        <v>1275756429</v>
      </c>
      <c r="L21" s="42">
        <f t="shared" si="0"/>
        <v>1400288668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274563806</v>
      </c>
      <c r="D24" s="4">
        <v>302362956</v>
      </c>
      <c r="E24" s="7">
        <v>0</v>
      </c>
      <c r="F24" s="8">
        <v>367024467</v>
      </c>
      <c r="G24" s="4">
        <v>374113755</v>
      </c>
      <c r="H24" s="30">
        <v>374113755</v>
      </c>
      <c r="I24" s="10">
        <v>6650578</v>
      </c>
      <c r="J24" s="9">
        <v>399803730</v>
      </c>
      <c r="K24" s="4">
        <v>421616022</v>
      </c>
      <c r="L24" s="7">
        <v>446459741</v>
      </c>
    </row>
    <row r="25" spans="1:12" ht="12.75">
      <c r="A25" s="31" t="s">
        <v>39</v>
      </c>
      <c r="B25" s="29"/>
      <c r="C25" s="4">
        <v>8566074</v>
      </c>
      <c r="D25" s="4">
        <v>9265293</v>
      </c>
      <c r="E25" s="7">
        <v>0</v>
      </c>
      <c r="F25" s="9">
        <v>10972260</v>
      </c>
      <c r="G25" s="4">
        <v>10972260</v>
      </c>
      <c r="H25" s="7">
        <v>10972260</v>
      </c>
      <c r="I25" s="10">
        <v>0</v>
      </c>
      <c r="J25" s="9">
        <v>11382807</v>
      </c>
      <c r="K25" s="4">
        <v>11877604</v>
      </c>
      <c r="L25" s="7">
        <v>12397145</v>
      </c>
    </row>
    <row r="26" spans="1:12" ht="12.75">
      <c r="A26" s="31" t="s">
        <v>40</v>
      </c>
      <c r="B26" s="29" t="s">
        <v>41</v>
      </c>
      <c r="C26" s="4">
        <v>13785212</v>
      </c>
      <c r="D26" s="4">
        <v>22221144</v>
      </c>
      <c r="E26" s="7">
        <v>0</v>
      </c>
      <c r="F26" s="9">
        <v>23492000</v>
      </c>
      <c r="G26" s="4">
        <v>23492000</v>
      </c>
      <c r="H26" s="7">
        <v>23492000</v>
      </c>
      <c r="I26" s="10">
        <v>-3585832</v>
      </c>
      <c r="J26" s="9">
        <v>24901520</v>
      </c>
      <c r="K26" s="4">
        <v>26395610</v>
      </c>
      <c r="L26" s="7">
        <v>27979346</v>
      </c>
    </row>
    <row r="27" spans="1:12" ht="12.75">
      <c r="A27" s="31" t="s">
        <v>42</v>
      </c>
      <c r="B27" s="29" t="s">
        <v>21</v>
      </c>
      <c r="C27" s="4">
        <v>122909151</v>
      </c>
      <c r="D27" s="4">
        <v>132531510</v>
      </c>
      <c r="E27" s="7">
        <v>0</v>
      </c>
      <c r="F27" s="8">
        <v>130362238</v>
      </c>
      <c r="G27" s="4">
        <v>130362238</v>
      </c>
      <c r="H27" s="30">
        <v>130362238</v>
      </c>
      <c r="I27" s="10">
        <v>11604953</v>
      </c>
      <c r="J27" s="9">
        <v>131285204</v>
      </c>
      <c r="K27" s="4">
        <v>130830418</v>
      </c>
      <c r="L27" s="7">
        <v>130221841</v>
      </c>
    </row>
    <row r="28" spans="1:12" ht="12.75">
      <c r="A28" s="31" t="s">
        <v>43</v>
      </c>
      <c r="B28" s="29"/>
      <c r="C28" s="4">
        <v>46207492</v>
      </c>
      <c r="D28" s="4">
        <v>45913150</v>
      </c>
      <c r="E28" s="7">
        <v>0</v>
      </c>
      <c r="F28" s="9">
        <v>47834480</v>
      </c>
      <c r="G28" s="4">
        <v>47834480</v>
      </c>
      <c r="H28" s="7">
        <v>47834480</v>
      </c>
      <c r="I28" s="10">
        <v>4956563</v>
      </c>
      <c r="J28" s="9">
        <v>51548815</v>
      </c>
      <c r="K28" s="4">
        <v>54249245</v>
      </c>
      <c r="L28" s="7">
        <v>56057586</v>
      </c>
    </row>
    <row r="29" spans="1:12" ht="12.75">
      <c r="A29" s="31" t="s">
        <v>44</v>
      </c>
      <c r="B29" s="29" t="s">
        <v>21</v>
      </c>
      <c r="C29" s="4">
        <v>194619535</v>
      </c>
      <c r="D29" s="4">
        <v>217522905</v>
      </c>
      <c r="E29" s="7">
        <v>0</v>
      </c>
      <c r="F29" s="8">
        <v>238588349</v>
      </c>
      <c r="G29" s="4">
        <v>238588349</v>
      </c>
      <c r="H29" s="30">
        <v>238588349</v>
      </c>
      <c r="I29" s="10">
        <v>27416842</v>
      </c>
      <c r="J29" s="9">
        <v>275879707</v>
      </c>
      <c r="K29" s="4">
        <v>318999702</v>
      </c>
      <c r="L29" s="7">
        <v>368859355</v>
      </c>
    </row>
    <row r="30" spans="1:12" ht="12.75">
      <c r="A30" s="31" t="s">
        <v>45</v>
      </c>
      <c r="B30" s="29" t="s">
        <v>46</v>
      </c>
      <c r="C30" s="4">
        <v>19604900</v>
      </c>
      <c r="D30" s="4">
        <v>48818370</v>
      </c>
      <c r="E30" s="7">
        <v>0</v>
      </c>
      <c r="F30" s="9">
        <v>57601747</v>
      </c>
      <c r="G30" s="4">
        <v>52143298</v>
      </c>
      <c r="H30" s="7">
        <v>52143298</v>
      </c>
      <c r="I30" s="10">
        <v>2014058</v>
      </c>
      <c r="J30" s="9">
        <v>63674510</v>
      </c>
      <c r="K30" s="4">
        <v>71298812</v>
      </c>
      <c r="L30" s="7">
        <v>71581028</v>
      </c>
    </row>
    <row r="31" spans="1:12" ht="12.75">
      <c r="A31" s="31" t="s">
        <v>47</v>
      </c>
      <c r="B31" s="29"/>
      <c r="C31" s="4">
        <v>112447310</v>
      </c>
      <c r="D31" s="4">
        <v>155725704</v>
      </c>
      <c r="E31" s="7">
        <v>0</v>
      </c>
      <c r="F31" s="8">
        <v>193636856</v>
      </c>
      <c r="G31" s="4">
        <v>207242755</v>
      </c>
      <c r="H31" s="30">
        <v>207242755</v>
      </c>
      <c r="I31" s="10">
        <v>9635626</v>
      </c>
      <c r="J31" s="9">
        <v>207536109</v>
      </c>
      <c r="K31" s="4">
        <v>229784014</v>
      </c>
      <c r="L31" s="7">
        <v>237279968</v>
      </c>
    </row>
    <row r="32" spans="1:12" ht="12.75">
      <c r="A32" s="31" t="s">
        <v>33</v>
      </c>
      <c r="B32" s="29"/>
      <c r="C32" s="4">
        <v>51089762</v>
      </c>
      <c r="D32" s="4">
        <v>1898332</v>
      </c>
      <c r="E32" s="7">
        <v>0</v>
      </c>
      <c r="F32" s="9">
        <v>500000</v>
      </c>
      <c r="G32" s="4">
        <v>500000</v>
      </c>
      <c r="H32" s="7">
        <v>500000</v>
      </c>
      <c r="I32" s="10">
        <v>0</v>
      </c>
      <c r="J32" s="9">
        <v>500000</v>
      </c>
      <c r="K32" s="4">
        <v>525000</v>
      </c>
      <c r="L32" s="7">
        <v>551250</v>
      </c>
    </row>
    <row r="33" spans="1:12" ht="12.75">
      <c r="A33" s="31" t="s">
        <v>48</v>
      </c>
      <c r="B33" s="29" t="s">
        <v>49</v>
      </c>
      <c r="C33" s="4">
        <v>93541685</v>
      </c>
      <c r="D33" s="4">
        <v>50630680</v>
      </c>
      <c r="E33" s="7">
        <v>0</v>
      </c>
      <c r="F33" s="8">
        <v>64232315</v>
      </c>
      <c r="G33" s="4">
        <v>69227253</v>
      </c>
      <c r="H33" s="7">
        <v>69227253</v>
      </c>
      <c r="I33" s="10">
        <v>1234843</v>
      </c>
      <c r="J33" s="9">
        <v>83450487</v>
      </c>
      <c r="K33" s="4">
        <v>77310663</v>
      </c>
      <c r="L33" s="7">
        <v>82123496</v>
      </c>
    </row>
    <row r="34" spans="1:12" ht="12.75">
      <c r="A34" s="28" t="s">
        <v>50</v>
      </c>
      <c r="B34" s="37"/>
      <c r="C34" s="4">
        <v>391983</v>
      </c>
      <c r="D34" s="4">
        <v>8132724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937726910</v>
      </c>
      <c r="D35" s="41">
        <f aca="true" t="shared" si="1" ref="D35:L35">SUM(D24:D34)</f>
        <v>995022768</v>
      </c>
      <c r="E35" s="42">
        <f t="shared" si="1"/>
        <v>0</v>
      </c>
      <c r="F35" s="43">
        <f t="shared" si="1"/>
        <v>1134244712</v>
      </c>
      <c r="G35" s="41">
        <f t="shared" si="1"/>
        <v>1154476388</v>
      </c>
      <c r="H35" s="42">
        <f t="shared" si="1"/>
        <v>1154476388</v>
      </c>
      <c r="I35" s="45">
        <f t="shared" si="1"/>
        <v>59927631</v>
      </c>
      <c r="J35" s="46">
        <f t="shared" si="1"/>
        <v>1249962889</v>
      </c>
      <c r="K35" s="41">
        <f t="shared" si="1"/>
        <v>1342887090</v>
      </c>
      <c r="L35" s="42">
        <f t="shared" si="1"/>
        <v>1433510756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-7035581</v>
      </c>
      <c r="D37" s="57">
        <f aca="true" t="shared" si="2" ref="D37:L37">+D21-D35</f>
        <v>7905568</v>
      </c>
      <c r="E37" s="58">
        <f t="shared" si="2"/>
        <v>0</v>
      </c>
      <c r="F37" s="59">
        <f t="shared" si="2"/>
        <v>-54016959</v>
      </c>
      <c r="G37" s="57">
        <f t="shared" si="2"/>
        <v>-71178524</v>
      </c>
      <c r="H37" s="58">
        <f t="shared" si="2"/>
        <v>-71178524</v>
      </c>
      <c r="I37" s="60">
        <f t="shared" si="2"/>
        <v>-33333704</v>
      </c>
      <c r="J37" s="61">
        <f t="shared" si="2"/>
        <v>-76446369</v>
      </c>
      <c r="K37" s="57">
        <f t="shared" si="2"/>
        <v>-67130661</v>
      </c>
      <c r="L37" s="58">
        <f t="shared" si="2"/>
        <v>-33222088</v>
      </c>
    </row>
    <row r="38" spans="1:12" ht="21" customHeight="1">
      <c r="A38" s="62" t="s">
        <v>53</v>
      </c>
      <c r="B38" s="37" t="s">
        <v>54</v>
      </c>
      <c r="C38" s="4">
        <v>60651412</v>
      </c>
      <c r="D38" s="4">
        <v>33681410</v>
      </c>
      <c r="E38" s="7">
        <v>0</v>
      </c>
      <c r="F38" s="9">
        <v>61968297</v>
      </c>
      <c r="G38" s="4">
        <v>66072424</v>
      </c>
      <c r="H38" s="7">
        <v>66072424</v>
      </c>
      <c r="I38" s="10">
        <v>29950395</v>
      </c>
      <c r="J38" s="9">
        <v>70194385</v>
      </c>
      <c r="K38" s="4">
        <v>42163760</v>
      </c>
      <c r="L38" s="7">
        <v>68992750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25516406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53615831</v>
      </c>
      <c r="D41" s="69">
        <f aca="true" t="shared" si="3" ref="D41:L41">SUM(D37:D40)</f>
        <v>41586978</v>
      </c>
      <c r="E41" s="70">
        <f t="shared" si="3"/>
        <v>0</v>
      </c>
      <c r="F41" s="71">
        <f t="shared" si="3"/>
        <v>7951338</v>
      </c>
      <c r="G41" s="69">
        <f t="shared" si="3"/>
        <v>-5106100</v>
      </c>
      <c r="H41" s="70">
        <f t="shared" si="3"/>
        <v>-5106100</v>
      </c>
      <c r="I41" s="72">
        <f t="shared" si="3"/>
        <v>22133097</v>
      </c>
      <c r="J41" s="73">
        <f t="shared" si="3"/>
        <v>-6251984</v>
      </c>
      <c r="K41" s="69">
        <f t="shared" si="3"/>
        <v>-24966901</v>
      </c>
      <c r="L41" s="70">
        <f t="shared" si="3"/>
        <v>35770662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53615831</v>
      </c>
      <c r="D43" s="79">
        <f aca="true" t="shared" si="4" ref="D43:L43">+D41-D42</f>
        <v>41586978</v>
      </c>
      <c r="E43" s="80">
        <f t="shared" si="4"/>
        <v>0</v>
      </c>
      <c r="F43" s="81">
        <f t="shared" si="4"/>
        <v>7951338</v>
      </c>
      <c r="G43" s="79">
        <f t="shared" si="4"/>
        <v>-5106100</v>
      </c>
      <c r="H43" s="80">
        <f t="shared" si="4"/>
        <v>-5106100</v>
      </c>
      <c r="I43" s="82">
        <f t="shared" si="4"/>
        <v>22133097</v>
      </c>
      <c r="J43" s="83">
        <f t="shared" si="4"/>
        <v>-6251984</v>
      </c>
      <c r="K43" s="79">
        <f t="shared" si="4"/>
        <v>-24966901</v>
      </c>
      <c r="L43" s="80">
        <f t="shared" si="4"/>
        <v>35770662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53615831</v>
      </c>
      <c r="D45" s="69">
        <f aca="true" t="shared" si="5" ref="D45:L45">SUM(D43:D44)</f>
        <v>41586978</v>
      </c>
      <c r="E45" s="70">
        <f t="shared" si="5"/>
        <v>0</v>
      </c>
      <c r="F45" s="71">
        <f t="shared" si="5"/>
        <v>7951338</v>
      </c>
      <c r="G45" s="69">
        <f t="shared" si="5"/>
        <v>-5106100</v>
      </c>
      <c r="H45" s="70">
        <f t="shared" si="5"/>
        <v>-5106100</v>
      </c>
      <c r="I45" s="72">
        <f t="shared" si="5"/>
        <v>22133097</v>
      </c>
      <c r="J45" s="73">
        <f t="shared" si="5"/>
        <v>-6251984</v>
      </c>
      <c r="K45" s="69">
        <f t="shared" si="5"/>
        <v>-24966901</v>
      </c>
      <c r="L45" s="70">
        <f t="shared" si="5"/>
        <v>35770662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53615831</v>
      </c>
      <c r="D47" s="89">
        <f aca="true" t="shared" si="6" ref="D47:L47">SUM(D45:D46)</f>
        <v>41586978</v>
      </c>
      <c r="E47" s="90">
        <f t="shared" si="6"/>
        <v>0</v>
      </c>
      <c r="F47" s="91">
        <f t="shared" si="6"/>
        <v>7951338</v>
      </c>
      <c r="G47" s="89">
        <f t="shared" si="6"/>
        <v>-5106100</v>
      </c>
      <c r="H47" s="92">
        <f t="shared" si="6"/>
        <v>-5106100</v>
      </c>
      <c r="I47" s="93">
        <f t="shared" si="6"/>
        <v>22133097</v>
      </c>
      <c r="J47" s="94">
        <f t="shared" si="6"/>
        <v>-6251984</v>
      </c>
      <c r="K47" s="89">
        <f t="shared" si="6"/>
        <v>-24966901</v>
      </c>
      <c r="L47" s="95">
        <f t="shared" si="6"/>
        <v>35770662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49930979</v>
      </c>
      <c r="D5" s="4">
        <v>54801761</v>
      </c>
      <c r="E5" s="5">
        <v>60731611</v>
      </c>
      <c r="F5" s="6">
        <v>63981100</v>
      </c>
      <c r="G5" s="4">
        <v>63981100</v>
      </c>
      <c r="H5" s="7">
        <v>63981100</v>
      </c>
      <c r="I5" s="8">
        <v>66192716</v>
      </c>
      <c r="J5" s="6">
        <v>69193000</v>
      </c>
      <c r="K5" s="4">
        <v>74821900</v>
      </c>
      <c r="L5" s="7">
        <v>80901000</v>
      </c>
    </row>
    <row r="6" spans="1:12" ht="12.75">
      <c r="A6" s="28" t="s">
        <v>22</v>
      </c>
      <c r="B6" s="29" t="s">
        <v>21</v>
      </c>
      <c r="C6" s="4">
        <v>85550702</v>
      </c>
      <c r="D6" s="4">
        <v>95090000</v>
      </c>
      <c r="E6" s="7">
        <v>103470161</v>
      </c>
      <c r="F6" s="9">
        <v>110870600</v>
      </c>
      <c r="G6" s="4">
        <v>115288600</v>
      </c>
      <c r="H6" s="7">
        <v>115288600</v>
      </c>
      <c r="I6" s="30">
        <v>116146749</v>
      </c>
      <c r="J6" s="9">
        <v>120785900</v>
      </c>
      <c r="K6" s="4">
        <v>135891400</v>
      </c>
      <c r="L6" s="7">
        <v>148941400</v>
      </c>
    </row>
    <row r="7" spans="1:12" ht="12.75">
      <c r="A7" s="31" t="s">
        <v>23</v>
      </c>
      <c r="B7" s="29" t="s">
        <v>21</v>
      </c>
      <c r="C7" s="4">
        <v>21936561</v>
      </c>
      <c r="D7" s="4">
        <v>21719000</v>
      </c>
      <c r="E7" s="7">
        <v>23333320</v>
      </c>
      <c r="F7" s="9">
        <v>25946100</v>
      </c>
      <c r="G7" s="4">
        <v>26814200</v>
      </c>
      <c r="H7" s="7">
        <v>26814200</v>
      </c>
      <c r="I7" s="10">
        <v>27709842</v>
      </c>
      <c r="J7" s="9">
        <v>28204000</v>
      </c>
      <c r="K7" s="4">
        <v>30677500</v>
      </c>
      <c r="L7" s="7">
        <v>33365400</v>
      </c>
    </row>
    <row r="8" spans="1:12" ht="12.75">
      <c r="A8" s="31" t="s">
        <v>24</v>
      </c>
      <c r="B8" s="29" t="s">
        <v>21</v>
      </c>
      <c r="C8" s="4">
        <v>10313063</v>
      </c>
      <c r="D8" s="4">
        <v>8959000</v>
      </c>
      <c r="E8" s="7">
        <v>10627476</v>
      </c>
      <c r="F8" s="9">
        <v>10125000</v>
      </c>
      <c r="G8" s="4">
        <v>10248700</v>
      </c>
      <c r="H8" s="7">
        <v>10248700</v>
      </c>
      <c r="I8" s="10">
        <v>12077192</v>
      </c>
      <c r="J8" s="9">
        <v>11310000</v>
      </c>
      <c r="K8" s="4">
        <v>12371600</v>
      </c>
      <c r="L8" s="7">
        <v>13528800</v>
      </c>
    </row>
    <row r="9" spans="1:12" ht="12.75">
      <c r="A9" s="31" t="s">
        <v>25</v>
      </c>
      <c r="B9" s="29" t="s">
        <v>21</v>
      </c>
      <c r="C9" s="4">
        <v>15332476</v>
      </c>
      <c r="D9" s="4">
        <v>13349000</v>
      </c>
      <c r="E9" s="32">
        <v>15458367</v>
      </c>
      <c r="F9" s="33">
        <v>16766400</v>
      </c>
      <c r="G9" s="34">
        <v>16876800</v>
      </c>
      <c r="H9" s="32">
        <v>16876800</v>
      </c>
      <c r="I9" s="35">
        <v>18745590</v>
      </c>
      <c r="J9" s="36">
        <v>17798300</v>
      </c>
      <c r="K9" s="34">
        <v>19432300</v>
      </c>
      <c r="L9" s="32">
        <v>21211500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6440756</v>
      </c>
      <c r="D11" s="4">
        <v>7786767</v>
      </c>
      <c r="E11" s="7">
        <v>2371673</v>
      </c>
      <c r="F11" s="9">
        <v>1710400</v>
      </c>
      <c r="G11" s="4">
        <v>1713800</v>
      </c>
      <c r="H11" s="7">
        <v>1713800</v>
      </c>
      <c r="I11" s="10">
        <v>1741524</v>
      </c>
      <c r="J11" s="9">
        <v>1960700</v>
      </c>
      <c r="K11" s="4">
        <v>1799000</v>
      </c>
      <c r="L11" s="7">
        <v>1942800</v>
      </c>
    </row>
    <row r="12" spans="1:12" ht="12.75">
      <c r="A12" s="28" t="s">
        <v>27</v>
      </c>
      <c r="B12" s="37"/>
      <c r="C12" s="4">
        <v>1906965</v>
      </c>
      <c r="D12" s="4">
        <v>2130979</v>
      </c>
      <c r="E12" s="7">
        <v>2821293</v>
      </c>
      <c r="F12" s="9">
        <v>2285800</v>
      </c>
      <c r="G12" s="4">
        <v>2285800</v>
      </c>
      <c r="H12" s="7">
        <v>2285800</v>
      </c>
      <c r="I12" s="10">
        <v>5168648</v>
      </c>
      <c r="J12" s="9">
        <v>2445900</v>
      </c>
      <c r="K12" s="4">
        <v>2641500</v>
      </c>
      <c r="L12" s="7">
        <v>2852700</v>
      </c>
    </row>
    <row r="13" spans="1:12" ht="12.75">
      <c r="A13" s="28" t="s">
        <v>28</v>
      </c>
      <c r="B13" s="37"/>
      <c r="C13" s="4">
        <v>1168653</v>
      </c>
      <c r="D13" s="4">
        <v>1563532</v>
      </c>
      <c r="E13" s="7">
        <v>1319382</v>
      </c>
      <c r="F13" s="9">
        <v>1591200</v>
      </c>
      <c r="G13" s="4">
        <v>1591200</v>
      </c>
      <c r="H13" s="7">
        <v>1591200</v>
      </c>
      <c r="I13" s="10">
        <v>2506033</v>
      </c>
      <c r="J13" s="9">
        <v>1718500</v>
      </c>
      <c r="K13" s="4">
        <v>1856000</v>
      </c>
      <c r="L13" s="7">
        <v>2004400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7307749</v>
      </c>
      <c r="D15" s="4">
        <v>6896000</v>
      </c>
      <c r="E15" s="7">
        <v>11870519</v>
      </c>
      <c r="F15" s="9">
        <v>9853900</v>
      </c>
      <c r="G15" s="4">
        <v>9853900</v>
      </c>
      <c r="H15" s="7">
        <v>9853900</v>
      </c>
      <c r="I15" s="10">
        <v>17908628</v>
      </c>
      <c r="J15" s="9">
        <v>11639900</v>
      </c>
      <c r="K15" s="4">
        <v>12570800</v>
      </c>
      <c r="L15" s="7">
        <v>13576100</v>
      </c>
    </row>
    <row r="16" spans="1:12" ht="12.75">
      <c r="A16" s="28" t="s">
        <v>31</v>
      </c>
      <c r="B16" s="37"/>
      <c r="C16" s="4">
        <v>1018906</v>
      </c>
      <c r="D16" s="4">
        <v>1109013</v>
      </c>
      <c r="E16" s="7">
        <v>54457</v>
      </c>
      <c r="F16" s="9">
        <v>64400</v>
      </c>
      <c r="G16" s="4">
        <v>64400</v>
      </c>
      <c r="H16" s="7">
        <v>64400</v>
      </c>
      <c r="I16" s="10">
        <v>9694</v>
      </c>
      <c r="J16" s="9">
        <v>66700</v>
      </c>
      <c r="K16" s="4">
        <v>72000</v>
      </c>
      <c r="L16" s="7">
        <v>77700</v>
      </c>
    </row>
    <row r="17" spans="1:12" ht="12.75">
      <c r="A17" s="31" t="s">
        <v>32</v>
      </c>
      <c r="B17" s="29"/>
      <c r="C17" s="4">
        <v>1520406</v>
      </c>
      <c r="D17" s="4">
        <v>1614960</v>
      </c>
      <c r="E17" s="7">
        <v>3124284</v>
      </c>
      <c r="F17" s="9">
        <v>2572400</v>
      </c>
      <c r="G17" s="4">
        <v>2572400</v>
      </c>
      <c r="H17" s="7">
        <v>2572400</v>
      </c>
      <c r="I17" s="10">
        <v>3289532</v>
      </c>
      <c r="J17" s="9">
        <v>2916800</v>
      </c>
      <c r="K17" s="4">
        <v>3150100</v>
      </c>
      <c r="L17" s="7">
        <v>3402100</v>
      </c>
    </row>
    <row r="18" spans="1:12" ht="12.75">
      <c r="A18" s="28" t="s">
        <v>33</v>
      </c>
      <c r="B18" s="37"/>
      <c r="C18" s="4">
        <v>30085806</v>
      </c>
      <c r="D18" s="4">
        <v>33935113</v>
      </c>
      <c r="E18" s="7">
        <v>37364935</v>
      </c>
      <c r="F18" s="9">
        <v>80348733</v>
      </c>
      <c r="G18" s="4">
        <v>81555233</v>
      </c>
      <c r="H18" s="7">
        <v>81555233</v>
      </c>
      <c r="I18" s="10">
        <v>42753112</v>
      </c>
      <c r="J18" s="9">
        <v>50109913</v>
      </c>
      <c r="K18" s="4">
        <v>45931500</v>
      </c>
      <c r="L18" s="7">
        <v>49739652</v>
      </c>
    </row>
    <row r="19" spans="1:12" ht="12.75">
      <c r="A19" s="28" t="s">
        <v>34</v>
      </c>
      <c r="B19" s="37" t="s">
        <v>21</v>
      </c>
      <c r="C19" s="4">
        <v>-4107942</v>
      </c>
      <c r="D19" s="4">
        <v>10602559</v>
      </c>
      <c r="E19" s="32">
        <v>10905911</v>
      </c>
      <c r="F19" s="33">
        <v>8514000</v>
      </c>
      <c r="G19" s="34">
        <v>9233000</v>
      </c>
      <c r="H19" s="32">
        <v>9233000</v>
      </c>
      <c r="I19" s="35">
        <v>10943354</v>
      </c>
      <c r="J19" s="36">
        <v>11355100</v>
      </c>
      <c r="K19" s="34">
        <v>12141700</v>
      </c>
      <c r="L19" s="32">
        <v>12989300</v>
      </c>
    </row>
    <row r="20" spans="1:12" ht="12.75">
      <c r="A20" s="28" t="s">
        <v>35</v>
      </c>
      <c r="B20" s="37"/>
      <c r="C20" s="4">
        <v>3631584</v>
      </c>
      <c r="D20" s="4">
        <v>12000</v>
      </c>
      <c r="E20" s="7">
        <v>4543912</v>
      </c>
      <c r="F20" s="9">
        <v>7800000</v>
      </c>
      <c r="G20" s="4">
        <v>7800000</v>
      </c>
      <c r="H20" s="38">
        <v>7800000</v>
      </c>
      <c r="I20" s="10">
        <v>5370330</v>
      </c>
      <c r="J20" s="9">
        <v>5000000</v>
      </c>
      <c r="K20" s="4">
        <v>6500000</v>
      </c>
      <c r="L20" s="7">
        <v>7000000</v>
      </c>
    </row>
    <row r="21" spans="1:12" ht="20.25">
      <c r="A21" s="39" t="s">
        <v>36</v>
      </c>
      <c r="B21" s="40"/>
      <c r="C21" s="41">
        <f aca="true" t="shared" si="0" ref="C21:L21">SUM(C5:C20)</f>
        <v>232036664</v>
      </c>
      <c r="D21" s="41">
        <f t="shared" si="0"/>
        <v>259569684</v>
      </c>
      <c r="E21" s="42">
        <f t="shared" si="0"/>
        <v>287997301</v>
      </c>
      <c r="F21" s="43">
        <f t="shared" si="0"/>
        <v>342430033</v>
      </c>
      <c r="G21" s="41">
        <f t="shared" si="0"/>
        <v>349879133</v>
      </c>
      <c r="H21" s="44">
        <f t="shared" si="0"/>
        <v>349879133</v>
      </c>
      <c r="I21" s="45">
        <f t="shared" si="0"/>
        <v>330562944</v>
      </c>
      <c r="J21" s="46">
        <f t="shared" si="0"/>
        <v>334504713</v>
      </c>
      <c r="K21" s="41">
        <f t="shared" si="0"/>
        <v>359857300</v>
      </c>
      <c r="L21" s="42">
        <f t="shared" si="0"/>
        <v>391532852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98825535</v>
      </c>
      <c r="D24" s="4">
        <v>107931799</v>
      </c>
      <c r="E24" s="7">
        <v>112727804</v>
      </c>
      <c r="F24" s="8">
        <v>127706200</v>
      </c>
      <c r="G24" s="4">
        <v>128301990</v>
      </c>
      <c r="H24" s="30">
        <v>128301990</v>
      </c>
      <c r="I24" s="10">
        <v>114077346</v>
      </c>
      <c r="J24" s="9">
        <v>139129060</v>
      </c>
      <c r="K24" s="4">
        <v>149032626</v>
      </c>
      <c r="L24" s="7">
        <v>160743150</v>
      </c>
    </row>
    <row r="25" spans="1:12" ht="12.75">
      <c r="A25" s="31" t="s">
        <v>39</v>
      </c>
      <c r="B25" s="29"/>
      <c r="C25" s="4">
        <v>3624961</v>
      </c>
      <c r="D25" s="4">
        <v>4743451</v>
      </c>
      <c r="E25" s="7">
        <v>5059866</v>
      </c>
      <c r="F25" s="9">
        <v>5513600</v>
      </c>
      <c r="G25" s="4">
        <v>5555000</v>
      </c>
      <c r="H25" s="7">
        <v>5555000</v>
      </c>
      <c r="I25" s="10">
        <v>5441249</v>
      </c>
      <c r="J25" s="9">
        <v>5763700</v>
      </c>
      <c r="K25" s="4">
        <v>6028000</v>
      </c>
      <c r="L25" s="7">
        <v>6309700</v>
      </c>
    </row>
    <row r="26" spans="1:12" ht="12.75">
      <c r="A26" s="31" t="s">
        <v>40</v>
      </c>
      <c r="B26" s="29" t="s">
        <v>41</v>
      </c>
      <c r="C26" s="4">
        <v>8221894</v>
      </c>
      <c r="D26" s="4">
        <v>10965841</v>
      </c>
      <c r="E26" s="7">
        <v>18160974</v>
      </c>
      <c r="F26" s="9">
        <v>9339300</v>
      </c>
      <c r="G26" s="4">
        <v>13832560</v>
      </c>
      <c r="H26" s="7">
        <v>13832560</v>
      </c>
      <c r="I26" s="10">
        <v>23721910</v>
      </c>
      <c r="J26" s="9">
        <v>11267458</v>
      </c>
      <c r="K26" s="4">
        <v>12317432</v>
      </c>
      <c r="L26" s="7">
        <v>13328914</v>
      </c>
    </row>
    <row r="27" spans="1:12" ht="12.75">
      <c r="A27" s="31" t="s">
        <v>42</v>
      </c>
      <c r="B27" s="29" t="s">
        <v>21</v>
      </c>
      <c r="C27" s="4">
        <v>10723661</v>
      </c>
      <c r="D27" s="4">
        <v>11019554</v>
      </c>
      <c r="E27" s="7">
        <v>12710098</v>
      </c>
      <c r="F27" s="8">
        <v>11921700</v>
      </c>
      <c r="G27" s="4">
        <v>11999700</v>
      </c>
      <c r="H27" s="30">
        <v>11999700</v>
      </c>
      <c r="I27" s="10">
        <v>13261853</v>
      </c>
      <c r="J27" s="9">
        <v>11025100</v>
      </c>
      <c r="K27" s="4">
        <v>11619800</v>
      </c>
      <c r="L27" s="7">
        <v>12247300</v>
      </c>
    </row>
    <row r="28" spans="1:12" ht="12.75">
      <c r="A28" s="31" t="s">
        <v>43</v>
      </c>
      <c r="B28" s="29"/>
      <c r="C28" s="4">
        <v>7635572</v>
      </c>
      <c r="D28" s="4">
        <v>9307000</v>
      </c>
      <c r="E28" s="7">
        <v>5187228</v>
      </c>
      <c r="F28" s="9">
        <v>5255700</v>
      </c>
      <c r="G28" s="4">
        <v>5461600</v>
      </c>
      <c r="H28" s="7">
        <v>5461600</v>
      </c>
      <c r="I28" s="10">
        <v>6848537</v>
      </c>
      <c r="J28" s="9">
        <v>7867500</v>
      </c>
      <c r="K28" s="4">
        <v>8179000</v>
      </c>
      <c r="L28" s="7">
        <v>8507200</v>
      </c>
    </row>
    <row r="29" spans="1:12" ht="12.75">
      <c r="A29" s="31" t="s">
        <v>44</v>
      </c>
      <c r="B29" s="29" t="s">
        <v>21</v>
      </c>
      <c r="C29" s="4">
        <v>66953199</v>
      </c>
      <c r="D29" s="4">
        <v>73081748</v>
      </c>
      <c r="E29" s="7">
        <v>75357709</v>
      </c>
      <c r="F29" s="8">
        <v>82397500</v>
      </c>
      <c r="G29" s="4">
        <v>82397500</v>
      </c>
      <c r="H29" s="30">
        <v>82397500</v>
      </c>
      <c r="I29" s="10">
        <v>76760692</v>
      </c>
      <c r="J29" s="9">
        <v>88404190</v>
      </c>
      <c r="K29" s="4">
        <v>99816900</v>
      </c>
      <c r="L29" s="7">
        <v>109679300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18703246</v>
      </c>
      <c r="F30" s="9">
        <v>57777900</v>
      </c>
      <c r="G30" s="4">
        <v>58435690</v>
      </c>
      <c r="H30" s="7">
        <v>58435690</v>
      </c>
      <c r="I30" s="10">
        <v>20284336</v>
      </c>
      <c r="J30" s="9">
        <v>78078310</v>
      </c>
      <c r="K30" s="4">
        <v>76469400</v>
      </c>
      <c r="L30" s="7">
        <v>81374700</v>
      </c>
    </row>
    <row r="31" spans="1:12" ht="12.75">
      <c r="A31" s="31" t="s">
        <v>47</v>
      </c>
      <c r="B31" s="29"/>
      <c r="C31" s="4">
        <v>9352610</v>
      </c>
      <c r="D31" s="4">
        <v>14212835</v>
      </c>
      <c r="E31" s="7">
        <v>11518931</v>
      </c>
      <c r="F31" s="8">
        <v>24058600</v>
      </c>
      <c r="G31" s="4">
        <v>25546800</v>
      </c>
      <c r="H31" s="30">
        <v>25546800</v>
      </c>
      <c r="I31" s="10">
        <v>17481741</v>
      </c>
      <c r="J31" s="9">
        <v>22563100</v>
      </c>
      <c r="K31" s="4">
        <v>15174900</v>
      </c>
      <c r="L31" s="7">
        <v>15756300</v>
      </c>
    </row>
    <row r="32" spans="1:12" ht="12.75">
      <c r="A32" s="31" t="s">
        <v>33</v>
      </c>
      <c r="B32" s="29"/>
      <c r="C32" s="4">
        <v>1491350</v>
      </c>
      <c r="D32" s="4">
        <v>1464986</v>
      </c>
      <c r="E32" s="7">
        <v>5268127</v>
      </c>
      <c r="F32" s="9">
        <v>1919800</v>
      </c>
      <c r="G32" s="4">
        <v>2019800</v>
      </c>
      <c r="H32" s="7">
        <v>2019800</v>
      </c>
      <c r="I32" s="10">
        <v>1810836</v>
      </c>
      <c r="J32" s="9">
        <v>-48472600</v>
      </c>
      <c r="K32" s="4">
        <v>-46580200</v>
      </c>
      <c r="L32" s="7">
        <v>-49206800</v>
      </c>
    </row>
    <row r="33" spans="1:12" ht="12.75">
      <c r="A33" s="31" t="s">
        <v>48</v>
      </c>
      <c r="B33" s="29" t="s">
        <v>49</v>
      </c>
      <c r="C33" s="4">
        <v>34766420</v>
      </c>
      <c r="D33" s="4">
        <v>34657982</v>
      </c>
      <c r="E33" s="7">
        <v>21341362</v>
      </c>
      <c r="F33" s="8">
        <v>24433700</v>
      </c>
      <c r="G33" s="4">
        <v>31611385</v>
      </c>
      <c r="H33" s="7">
        <v>31611385</v>
      </c>
      <c r="I33" s="10">
        <v>29315913</v>
      </c>
      <c r="J33" s="9">
        <v>28178700</v>
      </c>
      <c r="K33" s="4">
        <v>29054700</v>
      </c>
      <c r="L33" s="7">
        <v>30463250</v>
      </c>
    </row>
    <row r="34" spans="1:12" ht="12.75">
      <c r="A34" s="28" t="s">
        <v>50</v>
      </c>
      <c r="B34" s="37"/>
      <c r="C34" s="4">
        <v>348983</v>
      </c>
      <c r="D34" s="4">
        <v>688792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241944185</v>
      </c>
      <c r="D35" s="41">
        <f aca="true" t="shared" si="1" ref="D35:L35">SUM(D24:D34)</f>
        <v>268073988</v>
      </c>
      <c r="E35" s="42">
        <f t="shared" si="1"/>
        <v>286035345</v>
      </c>
      <c r="F35" s="43">
        <f t="shared" si="1"/>
        <v>350324000</v>
      </c>
      <c r="G35" s="41">
        <f t="shared" si="1"/>
        <v>365162025</v>
      </c>
      <c r="H35" s="42">
        <f t="shared" si="1"/>
        <v>365162025</v>
      </c>
      <c r="I35" s="45">
        <f t="shared" si="1"/>
        <v>309004413</v>
      </c>
      <c r="J35" s="46">
        <f t="shared" si="1"/>
        <v>343804518</v>
      </c>
      <c r="K35" s="41">
        <f t="shared" si="1"/>
        <v>361112558</v>
      </c>
      <c r="L35" s="42">
        <f t="shared" si="1"/>
        <v>389203014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-9907521</v>
      </c>
      <c r="D37" s="57">
        <f aca="true" t="shared" si="2" ref="D37:L37">+D21-D35</f>
        <v>-8504304</v>
      </c>
      <c r="E37" s="58">
        <f t="shared" si="2"/>
        <v>1961956</v>
      </c>
      <c r="F37" s="59">
        <f t="shared" si="2"/>
        <v>-7893967</v>
      </c>
      <c r="G37" s="57">
        <f t="shared" si="2"/>
        <v>-15282892</v>
      </c>
      <c r="H37" s="58">
        <f t="shared" si="2"/>
        <v>-15282892</v>
      </c>
      <c r="I37" s="60">
        <f t="shared" si="2"/>
        <v>21558531</v>
      </c>
      <c r="J37" s="61">
        <f t="shared" si="2"/>
        <v>-9299805</v>
      </c>
      <c r="K37" s="57">
        <f t="shared" si="2"/>
        <v>-1255258</v>
      </c>
      <c r="L37" s="58">
        <f t="shared" si="2"/>
        <v>2329838</v>
      </c>
    </row>
    <row r="38" spans="1:12" ht="21" customHeight="1">
      <c r="A38" s="62" t="s">
        <v>53</v>
      </c>
      <c r="B38" s="37" t="s">
        <v>54</v>
      </c>
      <c r="C38" s="4">
        <v>12898515</v>
      </c>
      <c r="D38" s="4">
        <v>10815689</v>
      </c>
      <c r="E38" s="7">
        <v>12585199</v>
      </c>
      <c r="F38" s="9">
        <v>11081667</v>
      </c>
      <c r="G38" s="4">
        <v>11765367</v>
      </c>
      <c r="H38" s="7">
        <v>11765367</v>
      </c>
      <c r="I38" s="10">
        <v>19118376</v>
      </c>
      <c r="J38" s="9">
        <v>9421087</v>
      </c>
      <c r="K38" s="4">
        <v>12965500</v>
      </c>
      <c r="L38" s="7">
        <v>14821348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1119672</v>
      </c>
      <c r="D40" s="4">
        <v>720066</v>
      </c>
      <c r="E40" s="7">
        <v>7702924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4110666</v>
      </c>
      <c r="D41" s="69">
        <f aca="true" t="shared" si="3" ref="D41:L41">SUM(D37:D40)</f>
        <v>3031451</v>
      </c>
      <c r="E41" s="70">
        <f t="shared" si="3"/>
        <v>22250079</v>
      </c>
      <c r="F41" s="71">
        <f t="shared" si="3"/>
        <v>3187700</v>
      </c>
      <c r="G41" s="69">
        <f t="shared" si="3"/>
        <v>-3517525</v>
      </c>
      <c r="H41" s="70">
        <f t="shared" si="3"/>
        <v>-3517525</v>
      </c>
      <c r="I41" s="72">
        <f t="shared" si="3"/>
        <v>40676907</v>
      </c>
      <c r="J41" s="73">
        <f t="shared" si="3"/>
        <v>121282</v>
      </c>
      <c r="K41" s="69">
        <f t="shared" si="3"/>
        <v>11710242</v>
      </c>
      <c r="L41" s="70">
        <f t="shared" si="3"/>
        <v>17151186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4110666</v>
      </c>
      <c r="D43" s="79">
        <f aca="true" t="shared" si="4" ref="D43:L43">+D41-D42</f>
        <v>3031451</v>
      </c>
      <c r="E43" s="80">
        <f t="shared" si="4"/>
        <v>22250079</v>
      </c>
      <c r="F43" s="81">
        <f t="shared" si="4"/>
        <v>3187700</v>
      </c>
      <c r="G43" s="79">
        <f t="shared" si="4"/>
        <v>-3517525</v>
      </c>
      <c r="H43" s="80">
        <f t="shared" si="4"/>
        <v>-3517525</v>
      </c>
      <c r="I43" s="82">
        <f t="shared" si="4"/>
        <v>40676907</v>
      </c>
      <c r="J43" s="83">
        <f t="shared" si="4"/>
        <v>121282</v>
      </c>
      <c r="K43" s="79">
        <f t="shared" si="4"/>
        <v>11710242</v>
      </c>
      <c r="L43" s="80">
        <f t="shared" si="4"/>
        <v>17151186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4110666</v>
      </c>
      <c r="D45" s="69">
        <f aca="true" t="shared" si="5" ref="D45:L45">SUM(D43:D44)</f>
        <v>3031451</v>
      </c>
      <c r="E45" s="70">
        <f t="shared" si="5"/>
        <v>22250079</v>
      </c>
      <c r="F45" s="71">
        <f t="shared" si="5"/>
        <v>3187700</v>
      </c>
      <c r="G45" s="69">
        <f t="shared" si="5"/>
        <v>-3517525</v>
      </c>
      <c r="H45" s="70">
        <f t="shared" si="5"/>
        <v>-3517525</v>
      </c>
      <c r="I45" s="72">
        <f t="shared" si="5"/>
        <v>40676907</v>
      </c>
      <c r="J45" s="73">
        <f t="shared" si="5"/>
        <v>121282</v>
      </c>
      <c r="K45" s="69">
        <f t="shared" si="5"/>
        <v>11710242</v>
      </c>
      <c r="L45" s="70">
        <f t="shared" si="5"/>
        <v>17151186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4110666</v>
      </c>
      <c r="D47" s="89">
        <f aca="true" t="shared" si="6" ref="D47:L47">SUM(D45:D46)</f>
        <v>3031451</v>
      </c>
      <c r="E47" s="90">
        <f t="shared" si="6"/>
        <v>22250079</v>
      </c>
      <c r="F47" s="91">
        <f t="shared" si="6"/>
        <v>3187700</v>
      </c>
      <c r="G47" s="89">
        <f t="shared" si="6"/>
        <v>-3517525</v>
      </c>
      <c r="H47" s="92">
        <f t="shared" si="6"/>
        <v>-3517525</v>
      </c>
      <c r="I47" s="93">
        <f t="shared" si="6"/>
        <v>40676907</v>
      </c>
      <c r="J47" s="94">
        <f t="shared" si="6"/>
        <v>121282</v>
      </c>
      <c r="K47" s="89">
        <f t="shared" si="6"/>
        <v>11710242</v>
      </c>
      <c r="L47" s="95">
        <f t="shared" si="6"/>
        <v>17151186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29286470</v>
      </c>
      <c r="D5" s="4">
        <v>32603168</v>
      </c>
      <c r="E5" s="5">
        <v>0</v>
      </c>
      <c r="F5" s="6">
        <v>36256485</v>
      </c>
      <c r="G5" s="4">
        <v>37256485</v>
      </c>
      <c r="H5" s="7">
        <v>37256485</v>
      </c>
      <c r="I5" s="8">
        <v>37492151</v>
      </c>
      <c r="J5" s="6">
        <v>40467669</v>
      </c>
      <c r="K5" s="4">
        <v>43712710</v>
      </c>
      <c r="L5" s="7">
        <v>47120950</v>
      </c>
    </row>
    <row r="6" spans="1:12" ht="12.75">
      <c r="A6" s="28" t="s">
        <v>22</v>
      </c>
      <c r="B6" s="29" t="s">
        <v>21</v>
      </c>
      <c r="C6" s="4">
        <v>61074024</v>
      </c>
      <c r="D6" s="4">
        <v>67117489</v>
      </c>
      <c r="E6" s="7">
        <v>2663647</v>
      </c>
      <c r="F6" s="9">
        <v>78292996</v>
      </c>
      <c r="G6" s="4">
        <v>75905623</v>
      </c>
      <c r="H6" s="7">
        <v>75905623</v>
      </c>
      <c r="I6" s="30">
        <v>74869737</v>
      </c>
      <c r="J6" s="9">
        <v>85621895</v>
      </c>
      <c r="K6" s="4">
        <v>93324323</v>
      </c>
      <c r="L6" s="7">
        <v>101722289</v>
      </c>
    </row>
    <row r="7" spans="1:12" ht="12.75">
      <c r="A7" s="31" t="s">
        <v>23</v>
      </c>
      <c r="B7" s="29" t="s">
        <v>21</v>
      </c>
      <c r="C7" s="4">
        <v>11794734</v>
      </c>
      <c r="D7" s="4">
        <v>13624920</v>
      </c>
      <c r="E7" s="7">
        <v>-314808</v>
      </c>
      <c r="F7" s="9">
        <v>17284878</v>
      </c>
      <c r="G7" s="4">
        <v>16792278</v>
      </c>
      <c r="H7" s="7">
        <v>16792278</v>
      </c>
      <c r="I7" s="10">
        <v>15395107</v>
      </c>
      <c r="J7" s="9">
        <v>17394020</v>
      </c>
      <c r="K7" s="4">
        <v>18983396</v>
      </c>
      <c r="L7" s="7">
        <v>20717727</v>
      </c>
    </row>
    <row r="8" spans="1:12" ht="12.75">
      <c r="A8" s="31" t="s">
        <v>24</v>
      </c>
      <c r="B8" s="29" t="s">
        <v>21</v>
      </c>
      <c r="C8" s="4">
        <v>10804641</v>
      </c>
      <c r="D8" s="4">
        <v>12441754</v>
      </c>
      <c r="E8" s="7">
        <v>-104908</v>
      </c>
      <c r="F8" s="9">
        <v>14143962</v>
      </c>
      <c r="G8" s="4">
        <v>14198184</v>
      </c>
      <c r="H8" s="7">
        <v>14198184</v>
      </c>
      <c r="I8" s="10">
        <v>14335097</v>
      </c>
      <c r="J8" s="9">
        <v>14792328</v>
      </c>
      <c r="K8" s="4">
        <v>15827792</v>
      </c>
      <c r="L8" s="7">
        <v>16935738</v>
      </c>
    </row>
    <row r="9" spans="1:12" ht="12.75">
      <c r="A9" s="31" t="s">
        <v>25</v>
      </c>
      <c r="B9" s="29" t="s">
        <v>21</v>
      </c>
      <c r="C9" s="4">
        <v>6844112</v>
      </c>
      <c r="D9" s="4">
        <v>7520734</v>
      </c>
      <c r="E9" s="32">
        <v>-2349376</v>
      </c>
      <c r="F9" s="33">
        <v>8461144</v>
      </c>
      <c r="G9" s="34">
        <v>8761144</v>
      </c>
      <c r="H9" s="32">
        <v>8761144</v>
      </c>
      <c r="I9" s="35">
        <v>8513993</v>
      </c>
      <c r="J9" s="36">
        <v>8473476</v>
      </c>
      <c r="K9" s="34">
        <v>9236090</v>
      </c>
      <c r="L9" s="32">
        <v>10067337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1402827</v>
      </c>
      <c r="D11" s="4">
        <v>618849</v>
      </c>
      <c r="E11" s="7">
        <v>16917</v>
      </c>
      <c r="F11" s="9">
        <v>524831</v>
      </c>
      <c r="G11" s="4">
        <v>673485</v>
      </c>
      <c r="H11" s="7">
        <v>673485</v>
      </c>
      <c r="I11" s="10">
        <v>742100</v>
      </c>
      <c r="J11" s="9">
        <v>620730</v>
      </c>
      <c r="K11" s="4">
        <v>664181</v>
      </c>
      <c r="L11" s="7">
        <v>710674</v>
      </c>
    </row>
    <row r="12" spans="1:12" ht="12.75">
      <c r="A12" s="28" t="s">
        <v>27</v>
      </c>
      <c r="B12" s="37"/>
      <c r="C12" s="4">
        <v>2774407</v>
      </c>
      <c r="D12" s="4">
        <v>3535777</v>
      </c>
      <c r="E12" s="7">
        <v>-251058</v>
      </c>
      <c r="F12" s="9">
        <v>3366400</v>
      </c>
      <c r="G12" s="4">
        <v>4900000</v>
      </c>
      <c r="H12" s="7">
        <v>4900000</v>
      </c>
      <c r="I12" s="10">
        <v>5032794</v>
      </c>
      <c r="J12" s="9">
        <v>4166400</v>
      </c>
      <c r="K12" s="4">
        <v>4200000</v>
      </c>
      <c r="L12" s="7">
        <v>4200000</v>
      </c>
    </row>
    <row r="13" spans="1:12" ht="12.75">
      <c r="A13" s="28" t="s">
        <v>28</v>
      </c>
      <c r="B13" s="37"/>
      <c r="C13" s="4">
        <v>1913804</v>
      </c>
      <c r="D13" s="4">
        <v>1728511</v>
      </c>
      <c r="E13" s="7">
        <v>0</v>
      </c>
      <c r="F13" s="9">
        <v>1195746</v>
      </c>
      <c r="G13" s="4">
        <v>971346</v>
      </c>
      <c r="H13" s="7">
        <v>971346</v>
      </c>
      <c r="I13" s="10">
        <v>991086</v>
      </c>
      <c r="J13" s="9">
        <v>1110086</v>
      </c>
      <c r="K13" s="4">
        <v>1119546</v>
      </c>
      <c r="L13" s="7">
        <v>1129178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26098911</v>
      </c>
      <c r="D15" s="4">
        <v>33592660</v>
      </c>
      <c r="E15" s="7">
        <v>27730513</v>
      </c>
      <c r="F15" s="9">
        <v>28052274</v>
      </c>
      <c r="G15" s="4">
        <v>44173333</v>
      </c>
      <c r="H15" s="7">
        <v>44173333</v>
      </c>
      <c r="I15" s="10">
        <v>41025107</v>
      </c>
      <c r="J15" s="9">
        <v>48514199</v>
      </c>
      <c r="K15" s="4">
        <v>49209658</v>
      </c>
      <c r="L15" s="7">
        <v>49909980</v>
      </c>
    </row>
    <row r="16" spans="1:12" ht="12.75">
      <c r="A16" s="28" t="s">
        <v>31</v>
      </c>
      <c r="B16" s="37"/>
      <c r="C16" s="4">
        <v>874758</v>
      </c>
      <c r="D16" s="4">
        <v>939863</v>
      </c>
      <c r="E16" s="7">
        <v>0</v>
      </c>
      <c r="F16" s="9">
        <v>856959</v>
      </c>
      <c r="G16" s="4">
        <v>1424721</v>
      </c>
      <c r="H16" s="7">
        <v>1424721</v>
      </c>
      <c r="I16" s="10">
        <v>1450975</v>
      </c>
      <c r="J16" s="9">
        <v>1364636</v>
      </c>
      <c r="K16" s="4">
        <v>1460160</v>
      </c>
      <c r="L16" s="7">
        <v>1562371</v>
      </c>
    </row>
    <row r="17" spans="1:12" ht="12.75">
      <c r="A17" s="31" t="s">
        <v>32</v>
      </c>
      <c r="B17" s="29"/>
      <c r="C17" s="4">
        <v>1522810</v>
      </c>
      <c r="D17" s="4">
        <v>1663701</v>
      </c>
      <c r="E17" s="7">
        <v>149807</v>
      </c>
      <c r="F17" s="9">
        <v>1540338</v>
      </c>
      <c r="G17" s="4">
        <v>1985000</v>
      </c>
      <c r="H17" s="7">
        <v>1985000</v>
      </c>
      <c r="I17" s="10">
        <v>2102191</v>
      </c>
      <c r="J17" s="9">
        <v>1916980</v>
      </c>
      <c r="K17" s="4">
        <v>2014784</v>
      </c>
      <c r="L17" s="7">
        <v>2115582</v>
      </c>
    </row>
    <row r="18" spans="1:12" ht="12.75">
      <c r="A18" s="28" t="s">
        <v>33</v>
      </c>
      <c r="B18" s="37"/>
      <c r="C18" s="4">
        <v>45004614</v>
      </c>
      <c r="D18" s="4">
        <v>35094759</v>
      </c>
      <c r="E18" s="7">
        <v>2323325</v>
      </c>
      <c r="F18" s="9">
        <v>49878354</v>
      </c>
      <c r="G18" s="4">
        <v>50744892</v>
      </c>
      <c r="H18" s="7">
        <v>50744892</v>
      </c>
      <c r="I18" s="10">
        <v>41346919</v>
      </c>
      <c r="J18" s="9">
        <v>52435132</v>
      </c>
      <c r="K18" s="4">
        <v>58987480</v>
      </c>
      <c r="L18" s="7">
        <v>60449913</v>
      </c>
    </row>
    <row r="19" spans="1:12" ht="12.75">
      <c r="A19" s="28" t="s">
        <v>34</v>
      </c>
      <c r="B19" s="37" t="s">
        <v>21</v>
      </c>
      <c r="C19" s="4">
        <v>7161344</v>
      </c>
      <c r="D19" s="4">
        <v>2232943</v>
      </c>
      <c r="E19" s="32">
        <v>57775</v>
      </c>
      <c r="F19" s="33">
        <v>3489657</v>
      </c>
      <c r="G19" s="34">
        <v>4245400</v>
      </c>
      <c r="H19" s="32">
        <v>4245400</v>
      </c>
      <c r="I19" s="35">
        <v>4402009</v>
      </c>
      <c r="J19" s="36">
        <v>4054164</v>
      </c>
      <c r="K19" s="34">
        <v>4337954</v>
      </c>
      <c r="L19" s="32">
        <v>4641613</v>
      </c>
    </row>
    <row r="20" spans="1:12" ht="12.75">
      <c r="A20" s="28" t="s">
        <v>35</v>
      </c>
      <c r="B20" s="37"/>
      <c r="C20" s="4">
        <v>1816837</v>
      </c>
      <c r="D20" s="4">
        <v>1037865</v>
      </c>
      <c r="E20" s="7">
        <v>-642782</v>
      </c>
      <c r="F20" s="9">
        <v>1000000</v>
      </c>
      <c r="G20" s="4">
        <v>500000</v>
      </c>
      <c r="H20" s="38">
        <v>500000</v>
      </c>
      <c r="I20" s="10">
        <v>72344</v>
      </c>
      <c r="J20" s="9">
        <v>1000000</v>
      </c>
      <c r="K20" s="4">
        <v>1000000</v>
      </c>
      <c r="L20" s="7">
        <v>1000000</v>
      </c>
    </row>
    <row r="21" spans="1:12" ht="20.25">
      <c r="A21" s="39" t="s">
        <v>36</v>
      </c>
      <c r="B21" s="40"/>
      <c r="C21" s="41">
        <f aca="true" t="shared" si="0" ref="C21:L21">SUM(C5:C20)</f>
        <v>208374293</v>
      </c>
      <c r="D21" s="41">
        <f t="shared" si="0"/>
        <v>213752993</v>
      </c>
      <c r="E21" s="42">
        <f t="shared" si="0"/>
        <v>29279052</v>
      </c>
      <c r="F21" s="43">
        <f t="shared" si="0"/>
        <v>244344024</v>
      </c>
      <c r="G21" s="41">
        <f t="shared" si="0"/>
        <v>262531891</v>
      </c>
      <c r="H21" s="44">
        <f t="shared" si="0"/>
        <v>262531891</v>
      </c>
      <c r="I21" s="45">
        <f t="shared" si="0"/>
        <v>247771610</v>
      </c>
      <c r="J21" s="46">
        <f t="shared" si="0"/>
        <v>281931715</v>
      </c>
      <c r="K21" s="41">
        <f t="shared" si="0"/>
        <v>304078074</v>
      </c>
      <c r="L21" s="42">
        <f t="shared" si="0"/>
        <v>322283352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66038542</v>
      </c>
      <c r="D24" s="4">
        <v>76255615</v>
      </c>
      <c r="E24" s="7">
        <v>3916542</v>
      </c>
      <c r="F24" s="8">
        <v>97788949</v>
      </c>
      <c r="G24" s="4">
        <v>99990597</v>
      </c>
      <c r="H24" s="30">
        <v>99990597</v>
      </c>
      <c r="I24" s="10">
        <v>85603547</v>
      </c>
      <c r="J24" s="9">
        <v>108348181</v>
      </c>
      <c r="K24" s="4">
        <v>114121157</v>
      </c>
      <c r="L24" s="7">
        <v>122474307</v>
      </c>
    </row>
    <row r="25" spans="1:12" ht="12.75">
      <c r="A25" s="31" t="s">
        <v>39</v>
      </c>
      <c r="B25" s="29"/>
      <c r="C25" s="4">
        <v>3654804</v>
      </c>
      <c r="D25" s="4">
        <v>4379308</v>
      </c>
      <c r="E25" s="7">
        <v>0</v>
      </c>
      <c r="F25" s="9">
        <v>5228088</v>
      </c>
      <c r="G25" s="4">
        <v>5228087</v>
      </c>
      <c r="H25" s="7">
        <v>5228087</v>
      </c>
      <c r="I25" s="10">
        <v>5103259</v>
      </c>
      <c r="J25" s="9">
        <v>5594051</v>
      </c>
      <c r="K25" s="4">
        <v>5985638</v>
      </c>
      <c r="L25" s="7">
        <v>6404633</v>
      </c>
    </row>
    <row r="26" spans="1:12" ht="12.75">
      <c r="A26" s="31" t="s">
        <v>40</v>
      </c>
      <c r="B26" s="29" t="s">
        <v>41</v>
      </c>
      <c r="C26" s="4">
        <v>16714933</v>
      </c>
      <c r="D26" s="4">
        <v>22619118</v>
      </c>
      <c r="E26" s="7">
        <v>30541978</v>
      </c>
      <c r="F26" s="9">
        <v>21040210</v>
      </c>
      <c r="G26" s="4">
        <v>37450490</v>
      </c>
      <c r="H26" s="7">
        <v>37450490</v>
      </c>
      <c r="I26" s="10">
        <v>35330681</v>
      </c>
      <c r="J26" s="9">
        <v>34238093</v>
      </c>
      <c r="K26" s="4">
        <v>34912950</v>
      </c>
      <c r="L26" s="7">
        <v>35597249</v>
      </c>
    </row>
    <row r="27" spans="1:12" ht="12.75">
      <c r="A27" s="31" t="s">
        <v>42</v>
      </c>
      <c r="B27" s="29" t="s">
        <v>21</v>
      </c>
      <c r="C27" s="4">
        <v>8768352</v>
      </c>
      <c r="D27" s="4">
        <v>9366662</v>
      </c>
      <c r="E27" s="7">
        <v>-365654</v>
      </c>
      <c r="F27" s="8">
        <v>10825276</v>
      </c>
      <c r="G27" s="4">
        <v>8480806</v>
      </c>
      <c r="H27" s="30">
        <v>8480806</v>
      </c>
      <c r="I27" s="10">
        <v>8567047</v>
      </c>
      <c r="J27" s="9">
        <v>9328915</v>
      </c>
      <c r="K27" s="4">
        <v>10261803</v>
      </c>
      <c r="L27" s="7">
        <v>11287985</v>
      </c>
    </row>
    <row r="28" spans="1:12" ht="12.75">
      <c r="A28" s="31" t="s">
        <v>43</v>
      </c>
      <c r="B28" s="29"/>
      <c r="C28" s="4">
        <v>10251687</v>
      </c>
      <c r="D28" s="4">
        <v>6177144</v>
      </c>
      <c r="E28" s="7">
        <v>2955478</v>
      </c>
      <c r="F28" s="9">
        <v>5389899</v>
      </c>
      <c r="G28" s="4">
        <v>6771650</v>
      </c>
      <c r="H28" s="7">
        <v>6771650</v>
      </c>
      <c r="I28" s="10">
        <v>6904677</v>
      </c>
      <c r="J28" s="9">
        <v>6524654</v>
      </c>
      <c r="K28" s="4">
        <v>6474389</v>
      </c>
      <c r="L28" s="7">
        <v>6016026</v>
      </c>
    </row>
    <row r="29" spans="1:12" ht="12.75">
      <c r="A29" s="31" t="s">
        <v>44</v>
      </c>
      <c r="B29" s="29" t="s">
        <v>21</v>
      </c>
      <c r="C29" s="4">
        <v>46133748</v>
      </c>
      <c r="D29" s="4">
        <v>50442322</v>
      </c>
      <c r="E29" s="7">
        <v>5946371</v>
      </c>
      <c r="F29" s="8">
        <v>57318721</v>
      </c>
      <c r="G29" s="4">
        <v>57947985</v>
      </c>
      <c r="H29" s="30">
        <v>57947985</v>
      </c>
      <c r="I29" s="10">
        <v>55675625</v>
      </c>
      <c r="J29" s="9">
        <v>67285850</v>
      </c>
      <c r="K29" s="4">
        <v>75690323</v>
      </c>
      <c r="L29" s="7">
        <v>82948026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1327467</v>
      </c>
      <c r="F30" s="9">
        <v>21117167</v>
      </c>
      <c r="G30" s="4">
        <v>22001263</v>
      </c>
      <c r="H30" s="7">
        <v>22001263</v>
      </c>
      <c r="I30" s="10">
        <v>19586173</v>
      </c>
      <c r="J30" s="9">
        <v>21577470</v>
      </c>
      <c r="K30" s="4">
        <v>22691600</v>
      </c>
      <c r="L30" s="7">
        <v>23916943</v>
      </c>
    </row>
    <row r="31" spans="1:12" ht="12.75">
      <c r="A31" s="31" t="s">
        <v>47</v>
      </c>
      <c r="B31" s="29"/>
      <c r="C31" s="4">
        <v>0</v>
      </c>
      <c r="D31" s="4">
        <v>18795405</v>
      </c>
      <c r="E31" s="7">
        <v>4175210</v>
      </c>
      <c r="F31" s="8">
        <v>19175433</v>
      </c>
      <c r="G31" s="4">
        <v>25221716</v>
      </c>
      <c r="H31" s="30">
        <v>25221716</v>
      </c>
      <c r="I31" s="10">
        <v>14157014</v>
      </c>
      <c r="J31" s="9">
        <v>24090433</v>
      </c>
      <c r="K31" s="4">
        <v>30335322</v>
      </c>
      <c r="L31" s="7">
        <v>28719682</v>
      </c>
    </row>
    <row r="32" spans="1:12" ht="12.75">
      <c r="A32" s="31" t="s">
        <v>33</v>
      </c>
      <c r="B32" s="29"/>
      <c r="C32" s="4">
        <v>1443000</v>
      </c>
      <c r="D32" s="4">
        <v>1586105</v>
      </c>
      <c r="E32" s="7">
        <v>-5168010</v>
      </c>
      <c r="F32" s="9">
        <v>2372000</v>
      </c>
      <c r="G32" s="4">
        <v>2482000</v>
      </c>
      <c r="H32" s="7">
        <v>2482000</v>
      </c>
      <c r="I32" s="10">
        <v>1699908</v>
      </c>
      <c r="J32" s="9">
        <v>2502000</v>
      </c>
      <c r="K32" s="4">
        <v>2602008</v>
      </c>
      <c r="L32" s="7">
        <v>3188341</v>
      </c>
    </row>
    <row r="33" spans="1:12" ht="12.75">
      <c r="A33" s="31" t="s">
        <v>48</v>
      </c>
      <c r="B33" s="29" t="s">
        <v>49</v>
      </c>
      <c r="C33" s="4">
        <v>52117162</v>
      </c>
      <c r="D33" s="4">
        <v>23663460</v>
      </c>
      <c r="E33" s="7">
        <v>684532</v>
      </c>
      <c r="F33" s="8">
        <v>24500179</v>
      </c>
      <c r="G33" s="4">
        <v>15472987</v>
      </c>
      <c r="H33" s="7">
        <v>15472987</v>
      </c>
      <c r="I33" s="10">
        <v>12931990</v>
      </c>
      <c r="J33" s="9">
        <v>19567440</v>
      </c>
      <c r="K33" s="4">
        <v>20167042</v>
      </c>
      <c r="L33" s="7">
        <v>21415765</v>
      </c>
    </row>
    <row r="34" spans="1:12" ht="12.75">
      <c r="A34" s="28" t="s">
        <v>50</v>
      </c>
      <c r="B34" s="37"/>
      <c r="C34" s="4">
        <v>30954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205153182</v>
      </c>
      <c r="D35" s="41">
        <f aca="true" t="shared" si="1" ref="D35:L35">SUM(D24:D34)</f>
        <v>213285139</v>
      </c>
      <c r="E35" s="42">
        <f t="shared" si="1"/>
        <v>44013914</v>
      </c>
      <c r="F35" s="43">
        <f t="shared" si="1"/>
        <v>264755922</v>
      </c>
      <c r="G35" s="41">
        <f t="shared" si="1"/>
        <v>281047581</v>
      </c>
      <c r="H35" s="42">
        <f t="shared" si="1"/>
        <v>281047581</v>
      </c>
      <c r="I35" s="45">
        <f t="shared" si="1"/>
        <v>245559921</v>
      </c>
      <c r="J35" s="46">
        <f t="shared" si="1"/>
        <v>299057087</v>
      </c>
      <c r="K35" s="41">
        <f t="shared" si="1"/>
        <v>323242232</v>
      </c>
      <c r="L35" s="42">
        <f t="shared" si="1"/>
        <v>341968957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3221111</v>
      </c>
      <c r="D37" s="57">
        <f aca="true" t="shared" si="2" ref="D37:L37">+D21-D35</f>
        <v>467854</v>
      </c>
      <c r="E37" s="58">
        <f t="shared" si="2"/>
        <v>-14734862</v>
      </c>
      <c r="F37" s="59">
        <f t="shared" si="2"/>
        <v>-20411898</v>
      </c>
      <c r="G37" s="57">
        <f t="shared" si="2"/>
        <v>-18515690</v>
      </c>
      <c r="H37" s="58">
        <f t="shared" si="2"/>
        <v>-18515690</v>
      </c>
      <c r="I37" s="60">
        <f t="shared" si="2"/>
        <v>2211689</v>
      </c>
      <c r="J37" s="61">
        <f t="shared" si="2"/>
        <v>-17125372</v>
      </c>
      <c r="K37" s="57">
        <f t="shared" si="2"/>
        <v>-19164158</v>
      </c>
      <c r="L37" s="58">
        <f t="shared" si="2"/>
        <v>-19685605</v>
      </c>
    </row>
    <row r="38" spans="1:12" ht="21" customHeight="1">
      <c r="A38" s="62" t="s">
        <v>53</v>
      </c>
      <c r="B38" s="37" t="s">
        <v>54</v>
      </c>
      <c r="C38" s="4">
        <v>15637906</v>
      </c>
      <c r="D38" s="4">
        <v>14242358</v>
      </c>
      <c r="E38" s="7">
        <v>-2675476</v>
      </c>
      <c r="F38" s="9">
        <v>11475390</v>
      </c>
      <c r="G38" s="4">
        <v>16834434</v>
      </c>
      <c r="H38" s="7">
        <v>16834434</v>
      </c>
      <c r="I38" s="10">
        <v>11862986</v>
      </c>
      <c r="J38" s="9">
        <v>15221868</v>
      </c>
      <c r="K38" s="4">
        <v>15424520</v>
      </c>
      <c r="L38" s="7">
        <v>19400087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28069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31456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18859017</v>
      </c>
      <c r="D41" s="69">
        <f aca="true" t="shared" si="3" ref="D41:L41">SUM(D37:D40)</f>
        <v>14710212</v>
      </c>
      <c r="E41" s="70">
        <f t="shared" si="3"/>
        <v>-17350813</v>
      </c>
      <c r="F41" s="71">
        <f t="shared" si="3"/>
        <v>-8936508</v>
      </c>
      <c r="G41" s="69">
        <f t="shared" si="3"/>
        <v>-1681256</v>
      </c>
      <c r="H41" s="70">
        <f t="shared" si="3"/>
        <v>-1681256</v>
      </c>
      <c r="I41" s="72">
        <f t="shared" si="3"/>
        <v>14074675</v>
      </c>
      <c r="J41" s="73">
        <f t="shared" si="3"/>
        <v>-1903504</v>
      </c>
      <c r="K41" s="69">
        <f t="shared" si="3"/>
        <v>-3739638</v>
      </c>
      <c r="L41" s="70">
        <f t="shared" si="3"/>
        <v>-285518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18859017</v>
      </c>
      <c r="D43" s="79">
        <f aca="true" t="shared" si="4" ref="D43:L43">+D41-D42</f>
        <v>14710212</v>
      </c>
      <c r="E43" s="80">
        <f t="shared" si="4"/>
        <v>-17350813</v>
      </c>
      <c r="F43" s="81">
        <f t="shared" si="4"/>
        <v>-8936508</v>
      </c>
      <c r="G43" s="79">
        <f t="shared" si="4"/>
        <v>-1681256</v>
      </c>
      <c r="H43" s="80">
        <f t="shared" si="4"/>
        <v>-1681256</v>
      </c>
      <c r="I43" s="82">
        <f t="shared" si="4"/>
        <v>14074675</v>
      </c>
      <c r="J43" s="83">
        <f t="shared" si="4"/>
        <v>-1903504</v>
      </c>
      <c r="K43" s="79">
        <f t="shared" si="4"/>
        <v>-3739638</v>
      </c>
      <c r="L43" s="80">
        <f t="shared" si="4"/>
        <v>-285518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18859017</v>
      </c>
      <c r="D45" s="69">
        <f aca="true" t="shared" si="5" ref="D45:L45">SUM(D43:D44)</f>
        <v>14710212</v>
      </c>
      <c r="E45" s="70">
        <f t="shared" si="5"/>
        <v>-17350813</v>
      </c>
      <c r="F45" s="71">
        <f t="shared" si="5"/>
        <v>-8936508</v>
      </c>
      <c r="G45" s="69">
        <f t="shared" si="5"/>
        <v>-1681256</v>
      </c>
      <c r="H45" s="70">
        <f t="shared" si="5"/>
        <v>-1681256</v>
      </c>
      <c r="I45" s="72">
        <f t="shared" si="5"/>
        <v>14074675</v>
      </c>
      <c r="J45" s="73">
        <f t="shared" si="5"/>
        <v>-1903504</v>
      </c>
      <c r="K45" s="69">
        <f t="shared" si="5"/>
        <v>-3739638</v>
      </c>
      <c r="L45" s="70">
        <f t="shared" si="5"/>
        <v>-285518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18859017</v>
      </c>
      <c r="D47" s="89">
        <f aca="true" t="shared" si="6" ref="D47:L47">SUM(D45:D46)</f>
        <v>14710212</v>
      </c>
      <c r="E47" s="90">
        <f t="shared" si="6"/>
        <v>-17350813</v>
      </c>
      <c r="F47" s="91">
        <f t="shared" si="6"/>
        <v>-8936508</v>
      </c>
      <c r="G47" s="89">
        <f t="shared" si="6"/>
        <v>-1681256</v>
      </c>
      <c r="H47" s="92">
        <f t="shared" si="6"/>
        <v>-1681256</v>
      </c>
      <c r="I47" s="93">
        <f t="shared" si="6"/>
        <v>14074675</v>
      </c>
      <c r="J47" s="94">
        <f t="shared" si="6"/>
        <v>-1903504</v>
      </c>
      <c r="K47" s="89">
        <f t="shared" si="6"/>
        <v>-3739638</v>
      </c>
      <c r="L47" s="95">
        <f t="shared" si="6"/>
        <v>-285518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14753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1946635</v>
      </c>
      <c r="D9" s="4">
        <v>547590</v>
      </c>
      <c r="E9" s="32">
        <v>60000</v>
      </c>
      <c r="F9" s="33">
        <v>9921491</v>
      </c>
      <c r="G9" s="34">
        <v>3106769</v>
      </c>
      <c r="H9" s="32">
        <v>3106769</v>
      </c>
      <c r="I9" s="35">
        <v>0</v>
      </c>
      <c r="J9" s="36">
        <v>10723096</v>
      </c>
      <c r="K9" s="34">
        <v>11366482</v>
      </c>
      <c r="L9" s="32">
        <v>12048471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12142655</v>
      </c>
      <c r="D11" s="4">
        <v>13256735</v>
      </c>
      <c r="E11" s="7">
        <v>15629758</v>
      </c>
      <c r="F11" s="9">
        <v>11355019</v>
      </c>
      <c r="G11" s="4">
        <v>11355019</v>
      </c>
      <c r="H11" s="7">
        <v>11355019</v>
      </c>
      <c r="I11" s="10">
        <v>-522</v>
      </c>
      <c r="J11" s="9">
        <v>12024330</v>
      </c>
      <c r="K11" s="4">
        <v>12745790</v>
      </c>
      <c r="L11" s="7">
        <v>13510537</v>
      </c>
    </row>
    <row r="12" spans="1:12" ht="12.75">
      <c r="A12" s="28" t="s">
        <v>27</v>
      </c>
      <c r="B12" s="37"/>
      <c r="C12" s="4">
        <v>2187723</v>
      </c>
      <c r="D12" s="4">
        <v>2311483</v>
      </c>
      <c r="E12" s="7">
        <v>2047582</v>
      </c>
      <c r="F12" s="9">
        <v>1400000</v>
      </c>
      <c r="G12" s="4">
        <v>1400000</v>
      </c>
      <c r="H12" s="7">
        <v>1400000</v>
      </c>
      <c r="I12" s="10">
        <v>-105501</v>
      </c>
      <c r="J12" s="9">
        <v>2500000</v>
      </c>
      <c r="K12" s="4">
        <v>2650000</v>
      </c>
      <c r="L12" s="7">
        <v>2809000</v>
      </c>
    </row>
    <row r="13" spans="1:12" ht="12.75">
      <c r="A13" s="28" t="s">
        <v>28</v>
      </c>
      <c r="B13" s="37"/>
      <c r="C13" s="4">
        <v>1515</v>
      </c>
      <c r="D13" s="4">
        <v>0</v>
      </c>
      <c r="E13" s="7">
        <v>-11000133</v>
      </c>
      <c r="F13" s="9">
        <v>100</v>
      </c>
      <c r="G13" s="4">
        <v>100</v>
      </c>
      <c r="H13" s="7">
        <v>100</v>
      </c>
      <c r="I13" s="10">
        <v>0</v>
      </c>
      <c r="J13" s="9">
        <v>100000</v>
      </c>
      <c r="K13" s="4">
        <v>106000</v>
      </c>
      <c r="L13" s="7">
        <v>112360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95254</v>
      </c>
      <c r="D16" s="4">
        <v>171491</v>
      </c>
      <c r="E16" s="7">
        <v>24390</v>
      </c>
      <c r="F16" s="9">
        <v>134958</v>
      </c>
      <c r="G16" s="4">
        <v>134958</v>
      </c>
      <c r="H16" s="7">
        <v>134958</v>
      </c>
      <c r="I16" s="10">
        <v>-332</v>
      </c>
      <c r="J16" s="9">
        <v>300000</v>
      </c>
      <c r="K16" s="4">
        <v>143100</v>
      </c>
      <c r="L16" s="7">
        <v>151686</v>
      </c>
    </row>
    <row r="17" spans="1:12" ht="12.75">
      <c r="A17" s="31" t="s">
        <v>32</v>
      </c>
      <c r="B17" s="29"/>
      <c r="C17" s="4">
        <v>6591829</v>
      </c>
      <c r="D17" s="4">
        <v>8114737</v>
      </c>
      <c r="E17" s="7">
        <v>9388283</v>
      </c>
      <c r="F17" s="9">
        <v>93112520</v>
      </c>
      <c r="G17" s="4">
        <v>96112520</v>
      </c>
      <c r="H17" s="7">
        <v>96112520</v>
      </c>
      <c r="I17" s="10">
        <v>0</v>
      </c>
      <c r="J17" s="9">
        <v>9581366</v>
      </c>
      <c r="K17" s="4">
        <v>10156248</v>
      </c>
      <c r="L17" s="7">
        <v>10765623</v>
      </c>
    </row>
    <row r="18" spans="1:12" ht="12.75">
      <c r="A18" s="28" t="s">
        <v>33</v>
      </c>
      <c r="B18" s="37"/>
      <c r="C18" s="4">
        <v>130327060</v>
      </c>
      <c r="D18" s="4">
        <v>127560743</v>
      </c>
      <c r="E18" s="7">
        <v>-12164573</v>
      </c>
      <c r="F18" s="9">
        <v>71933435</v>
      </c>
      <c r="G18" s="4">
        <v>74502667</v>
      </c>
      <c r="H18" s="7">
        <v>74502667</v>
      </c>
      <c r="I18" s="10">
        <v>0</v>
      </c>
      <c r="J18" s="9">
        <v>169422787</v>
      </c>
      <c r="K18" s="4">
        <v>180412875</v>
      </c>
      <c r="L18" s="7">
        <v>191371187</v>
      </c>
    </row>
    <row r="19" spans="1:12" ht="12.75">
      <c r="A19" s="28" t="s">
        <v>34</v>
      </c>
      <c r="B19" s="37" t="s">
        <v>21</v>
      </c>
      <c r="C19" s="4">
        <v>6999225</v>
      </c>
      <c r="D19" s="4">
        <v>5037670</v>
      </c>
      <c r="E19" s="32">
        <v>-5173126</v>
      </c>
      <c r="F19" s="33">
        <v>9423105</v>
      </c>
      <c r="G19" s="34">
        <v>9423105</v>
      </c>
      <c r="H19" s="32">
        <v>9423105</v>
      </c>
      <c r="I19" s="35">
        <v>-5819</v>
      </c>
      <c r="J19" s="36">
        <v>9134056</v>
      </c>
      <c r="K19" s="34">
        <v>9676098</v>
      </c>
      <c r="L19" s="32">
        <v>10250665</v>
      </c>
    </row>
    <row r="20" spans="1:12" ht="12.75">
      <c r="A20" s="28" t="s">
        <v>35</v>
      </c>
      <c r="B20" s="37"/>
      <c r="C20" s="4">
        <v>3519000</v>
      </c>
      <c r="D20" s="4">
        <v>0</v>
      </c>
      <c r="E20" s="7">
        <v>-318715</v>
      </c>
      <c r="F20" s="9">
        <v>3806205</v>
      </c>
      <c r="G20" s="4">
        <v>3806205</v>
      </c>
      <c r="H20" s="38">
        <v>3806205</v>
      </c>
      <c r="I20" s="10">
        <v>0</v>
      </c>
      <c r="J20" s="9">
        <v>5100000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163810896</v>
      </c>
      <c r="D21" s="41">
        <f t="shared" si="0"/>
        <v>157000449</v>
      </c>
      <c r="E21" s="42">
        <f t="shared" si="0"/>
        <v>-1491781</v>
      </c>
      <c r="F21" s="43">
        <f t="shared" si="0"/>
        <v>201086833</v>
      </c>
      <c r="G21" s="41">
        <f t="shared" si="0"/>
        <v>199841343</v>
      </c>
      <c r="H21" s="44">
        <f t="shared" si="0"/>
        <v>199841343</v>
      </c>
      <c r="I21" s="45">
        <f t="shared" si="0"/>
        <v>-112174</v>
      </c>
      <c r="J21" s="46">
        <f t="shared" si="0"/>
        <v>218885635</v>
      </c>
      <c r="K21" s="41">
        <f t="shared" si="0"/>
        <v>227256593</v>
      </c>
      <c r="L21" s="42">
        <f t="shared" si="0"/>
        <v>241019529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77188068</v>
      </c>
      <c r="D24" s="4">
        <v>83192512</v>
      </c>
      <c r="E24" s="7">
        <v>2257317</v>
      </c>
      <c r="F24" s="8">
        <v>108501761</v>
      </c>
      <c r="G24" s="4">
        <v>100299950</v>
      </c>
      <c r="H24" s="30">
        <v>100299950</v>
      </c>
      <c r="I24" s="10">
        <v>1</v>
      </c>
      <c r="J24" s="9">
        <v>102698534</v>
      </c>
      <c r="K24" s="4">
        <v>107911936</v>
      </c>
      <c r="L24" s="7">
        <v>114435259</v>
      </c>
    </row>
    <row r="25" spans="1:12" ht="12.75">
      <c r="A25" s="31" t="s">
        <v>39</v>
      </c>
      <c r="B25" s="29"/>
      <c r="C25" s="4">
        <v>5183118</v>
      </c>
      <c r="D25" s="4">
        <v>5149566</v>
      </c>
      <c r="E25" s="7">
        <v>23933</v>
      </c>
      <c r="F25" s="9">
        <v>6168774</v>
      </c>
      <c r="G25" s="4">
        <v>6325516</v>
      </c>
      <c r="H25" s="7">
        <v>6325516</v>
      </c>
      <c r="I25" s="10">
        <v>0</v>
      </c>
      <c r="J25" s="9">
        <v>6606537</v>
      </c>
      <c r="K25" s="4">
        <v>7002930</v>
      </c>
      <c r="L25" s="7">
        <v>7423107</v>
      </c>
    </row>
    <row r="26" spans="1:12" ht="12.75">
      <c r="A26" s="31" t="s">
        <v>40</v>
      </c>
      <c r="B26" s="29" t="s">
        <v>41</v>
      </c>
      <c r="C26" s="4">
        <v>81995</v>
      </c>
      <c r="D26" s="4">
        <v>109793</v>
      </c>
      <c r="E26" s="7">
        <v>14720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2746686</v>
      </c>
      <c r="D27" s="4">
        <v>3254078</v>
      </c>
      <c r="E27" s="7">
        <v>3676116</v>
      </c>
      <c r="F27" s="8">
        <v>3101298</v>
      </c>
      <c r="G27" s="4">
        <v>3575545</v>
      </c>
      <c r="H27" s="30">
        <v>3575545</v>
      </c>
      <c r="I27" s="10">
        <v>-24365</v>
      </c>
      <c r="J27" s="9">
        <v>3575545</v>
      </c>
      <c r="K27" s="4">
        <v>3575545</v>
      </c>
      <c r="L27" s="7">
        <v>3575545</v>
      </c>
    </row>
    <row r="28" spans="1:12" ht="12.75">
      <c r="A28" s="31" t="s">
        <v>43</v>
      </c>
      <c r="B28" s="29"/>
      <c r="C28" s="4">
        <v>7083412</v>
      </c>
      <c r="D28" s="4">
        <v>7778037</v>
      </c>
      <c r="E28" s="7">
        <v>2505017</v>
      </c>
      <c r="F28" s="9">
        <v>2876998</v>
      </c>
      <c r="G28" s="4">
        <v>3280247</v>
      </c>
      <c r="H28" s="7">
        <v>3280247</v>
      </c>
      <c r="I28" s="10">
        <v>2055209</v>
      </c>
      <c r="J28" s="9">
        <v>9164827</v>
      </c>
      <c r="K28" s="4">
        <v>9903458</v>
      </c>
      <c r="L28" s="7">
        <v>10709991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802474</v>
      </c>
      <c r="F30" s="9">
        <v>43939498</v>
      </c>
      <c r="G30" s="4">
        <v>48048458</v>
      </c>
      <c r="H30" s="7">
        <v>48048458</v>
      </c>
      <c r="I30" s="10">
        <v>169247</v>
      </c>
      <c r="J30" s="9">
        <v>52950032</v>
      </c>
      <c r="K30" s="4">
        <v>56317410</v>
      </c>
      <c r="L30" s="7">
        <v>59696457</v>
      </c>
    </row>
    <row r="31" spans="1:12" ht="12.75">
      <c r="A31" s="31" t="s">
        <v>47</v>
      </c>
      <c r="B31" s="29"/>
      <c r="C31" s="4">
        <v>12856871</v>
      </c>
      <c r="D31" s="4">
        <v>12793050</v>
      </c>
      <c r="E31" s="7">
        <v>-17875</v>
      </c>
      <c r="F31" s="8">
        <v>21488898</v>
      </c>
      <c r="G31" s="4">
        <v>16844781</v>
      </c>
      <c r="H31" s="30">
        <v>16844781</v>
      </c>
      <c r="I31" s="10">
        <v>540476</v>
      </c>
      <c r="J31" s="9">
        <v>21017589</v>
      </c>
      <c r="K31" s="4">
        <v>22819822</v>
      </c>
      <c r="L31" s="7">
        <v>24175808</v>
      </c>
    </row>
    <row r="32" spans="1:12" ht="12.75">
      <c r="A32" s="31" t="s">
        <v>33</v>
      </c>
      <c r="B32" s="29"/>
      <c r="C32" s="4">
        <v>17313</v>
      </c>
      <c r="D32" s="4">
        <v>120000</v>
      </c>
      <c r="E32" s="7">
        <v>120000</v>
      </c>
      <c r="F32" s="9">
        <v>0</v>
      </c>
      <c r="G32" s="4">
        <v>480000</v>
      </c>
      <c r="H32" s="7">
        <v>480000</v>
      </c>
      <c r="I32" s="10">
        <v>0</v>
      </c>
      <c r="J32" s="9">
        <v>380000</v>
      </c>
      <c r="K32" s="4">
        <v>402800</v>
      </c>
      <c r="L32" s="7">
        <v>426968</v>
      </c>
    </row>
    <row r="33" spans="1:12" ht="12.75">
      <c r="A33" s="31" t="s">
        <v>48</v>
      </c>
      <c r="B33" s="29" t="s">
        <v>49</v>
      </c>
      <c r="C33" s="4">
        <v>53194770</v>
      </c>
      <c r="D33" s="4">
        <v>49414715</v>
      </c>
      <c r="E33" s="7">
        <v>2257544</v>
      </c>
      <c r="F33" s="8">
        <v>17617799</v>
      </c>
      <c r="G33" s="4">
        <v>25525978</v>
      </c>
      <c r="H33" s="7">
        <v>25525978</v>
      </c>
      <c r="I33" s="10">
        <v>661116</v>
      </c>
      <c r="J33" s="9">
        <v>26019142</v>
      </c>
      <c r="K33" s="4">
        <v>27849529</v>
      </c>
      <c r="L33" s="7">
        <v>29520490</v>
      </c>
    </row>
    <row r="34" spans="1:12" ht="12.75">
      <c r="A34" s="28" t="s">
        <v>50</v>
      </c>
      <c r="B34" s="37"/>
      <c r="C34" s="4">
        <v>1145433</v>
      </c>
      <c r="D34" s="4">
        <v>159722</v>
      </c>
      <c r="E34" s="7">
        <v>17002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159497666</v>
      </c>
      <c r="D35" s="41">
        <f aca="true" t="shared" si="1" ref="D35:L35">SUM(D24:D34)</f>
        <v>161971473</v>
      </c>
      <c r="E35" s="42">
        <f t="shared" si="1"/>
        <v>11656248</v>
      </c>
      <c r="F35" s="43">
        <f t="shared" si="1"/>
        <v>203695026</v>
      </c>
      <c r="G35" s="41">
        <f t="shared" si="1"/>
        <v>204380475</v>
      </c>
      <c r="H35" s="42">
        <f t="shared" si="1"/>
        <v>204380475</v>
      </c>
      <c r="I35" s="45">
        <f t="shared" si="1"/>
        <v>3401684</v>
      </c>
      <c r="J35" s="46">
        <f t="shared" si="1"/>
        <v>222412206</v>
      </c>
      <c r="K35" s="41">
        <f t="shared" si="1"/>
        <v>235783430</v>
      </c>
      <c r="L35" s="42">
        <f t="shared" si="1"/>
        <v>249963625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4313230</v>
      </c>
      <c r="D37" s="57">
        <f aca="true" t="shared" si="2" ref="D37:L37">+D21-D35</f>
        <v>-4971024</v>
      </c>
      <c r="E37" s="58">
        <f t="shared" si="2"/>
        <v>-13148029</v>
      </c>
      <c r="F37" s="59">
        <f t="shared" si="2"/>
        <v>-2608193</v>
      </c>
      <c r="G37" s="57">
        <f t="shared" si="2"/>
        <v>-4539132</v>
      </c>
      <c r="H37" s="58">
        <f t="shared" si="2"/>
        <v>-4539132</v>
      </c>
      <c r="I37" s="60">
        <f t="shared" si="2"/>
        <v>-3513858</v>
      </c>
      <c r="J37" s="61">
        <f t="shared" si="2"/>
        <v>-3526571</v>
      </c>
      <c r="K37" s="57">
        <f t="shared" si="2"/>
        <v>-8526837</v>
      </c>
      <c r="L37" s="58">
        <f t="shared" si="2"/>
        <v>-8944096</v>
      </c>
    </row>
    <row r="38" spans="1:12" ht="21" customHeight="1">
      <c r="A38" s="62" t="s">
        <v>53</v>
      </c>
      <c r="B38" s="37" t="s">
        <v>54</v>
      </c>
      <c r="C38" s="4">
        <v>160367</v>
      </c>
      <c r="D38" s="4">
        <v>2303073</v>
      </c>
      <c r="E38" s="7">
        <v>0</v>
      </c>
      <c r="F38" s="9">
        <v>3632350</v>
      </c>
      <c r="G38" s="4">
        <v>4494545</v>
      </c>
      <c r="H38" s="7">
        <v>4494545</v>
      </c>
      <c r="I38" s="10">
        <v>0</v>
      </c>
      <c r="J38" s="9">
        <v>1100000</v>
      </c>
      <c r="K38" s="4">
        <v>2000000</v>
      </c>
      <c r="L38" s="7">
        <v>2100000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-110752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4473597</v>
      </c>
      <c r="D41" s="69">
        <f aca="true" t="shared" si="3" ref="D41:L41">SUM(D37:D40)</f>
        <v>-2778703</v>
      </c>
      <c r="E41" s="70">
        <f t="shared" si="3"/>
        <v>-13148029</v>
      </c>
      <c r="F41" s="71">
        <f t="shared" si="3"/>
        <v>1024157</v>
      </c>
      <c r="G41" s="69">
        <f t="shared" si="3"/>
        <v>-44587</v>
      </c>
      <c r="H41" s="70">
        <f t="shared" si="3"/>
        <v>-44587</v>
      </c>
      <c r="I41" s="72">
        <f t="shared" si="3"/>
        <v>-3513858</v>
      </c>
      <c r="J41" s="73">
        <f t="shared" si="3"/>
        <v>-2426571</v>
      </c>
      <c r="K41" s="69">
        <f t="shared" si="3"/>
        <v>-6526837</v>
      </c>
      <c r="L41" s="70">
        <f t="shared" si="3"/>
        <v>-6844096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4473597</v>
      </c>
      <c r="D43" s="79">
        <f aca="true" t="shared" si="4" ref="D43:L43">+D41-D42</f>
        <v>-2778703</v>
      </c>
      <c r="E43" s="80">
        <f t="shared" si="4"/>
        <v>-13148029</v>
      </c>
      <c r="F43" s="81">
        <f t="shared" si="4"/>
        <v>1024157</v>
      </c>
      <c r="G43" s="79">
        <f t="shared" si="4"/>
        <v>-44587</v>
      </c>
      <c r="H43" s="80">
        <f t="shared" si="4"/>
        <v>-44587</v>
      </c>
      <c r="I43" s="82">
        <f t="shared" si="4"/>
        <v>-3513858</v>
      </c>
      <c r="J43" s="83">
        <f t="shared" si="4"/>
        <v>-2426571</v>
      </c>
      <c r="K43" s="79">
        <f t="shared" si="4"/>
        <v>-6526837</v>
      </c>
      <c r="L43" s="80">
        <f t="shared" si="4"/>
        <v>-6844096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4473597</v>
      </c>
      <c r="D45" s="69">
        <f aca="true" t="shared" si="5" ref="D45:L45">SUM(D43:D44)</f>
        <v>-2778703</v>
      </c>
      <c r="E45" s="70">
        <f t="shared" si="5"/>
        <v>-13148029</v>
      </c>
      <c r="F45" s="71">
        <f t="shared" si="5"/>
        <v>1024157</v>
      </c>
      <c r="G45" s="69">
        <f t="shared" si="5"/>
        <v>-44587</v>
      </c>
      <c r="H45" s="70">
        <f t="shared" si="5"/>
        <v>-44587</v>
      </c>
      <c r="I45" s="72">
        <f t="shared" si="5"/>
        <v>-3513858</v>
      </c>
      <c r="J45" s="73">
        <f t="shared" si="5"/>
        <v>-2426571</v>
      </c>
      <c r="K45" s="69">
        <f t="shared" si="5"/>
        <v>-6526837</v>
      </c>
      <c r="L45" s="70">
        <f t="shared" si="5"/>
        <v>-6844096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4473597</v>
      </c>
      <c r="D47" s="89">
        <f aca="true" t="shared" si="6" ref="D47:L47">SUM(D45:D46)</f>
        <v>-2778703</v>
      </c>
      <c r="E47" s="90">
        <f t="shared" si="6"/>
        <v>-13148029</v>
      </c>
      <c r="F47" s="91">
        <f t="shared" si="6"/>
        <v>1024157</v>
      </c>
      <c r="G47" s="89">
        <f t="shared" si="6"/>
        <v>-44587</v>
      </c>
      <c r="H47" s="92">
        <f t="shared" si="6"/>
        <v>-44587</v>
      </c>
      <c r="I47" s="93">
        <f t="shared" si="6"/>
        <v>-3513858</v>
      </c>
      <c r="J47" s="94">
        <f t="shared" si="6"/>
        <v>-2426571</v>
      </c>
      <c r="K47" s="89">
        <f t="shared" si="6"/>
        <v>-6526837</v>
      </c>
      <c r="L47" s="95">
        <f t="shared" si="6"/>
        <v>-6844096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6739786943</v>
      </c>
      <c r="D5" s="4">
        <v>8100322273</v>
      </c>
      <c r="E5" s="5">
        <v>8674279096</v>
      </c>
      <c r="F5" s="6">
        <v>9361951640</v>
      </c>
      <c r="G5" s="4">
        <v>9362895066</v>
      </c>
      <c r="H5" s="7">
        <v>9362895066</v>
      </c>
      <c r="I5" s="8">
        <v>9496743737</v>
      </c>
      <c r="J5" s="6">
        <v>9916684794</v>
      </c>
      <c r="K5" s="4">
        <v>10517013100</v>
      </c>
      <c r="L5" s="7">
        <v>11045428124</v>
      </c>
    </row>
    <row r="6" spans="1:12" ht="12.75">
      <c r="A6" s="28" t="s">
        <v>22</v>
      </c>
      <c r="B6" s="29" t="s">
        <v>21</v>
      </c>
      <c r="C6" s="4">
        <v>11187275205</v>
      </c>
      <c r="D6" s="4">
        <v>11744570513</v>
      </c>
      <c r="E6" s="7">
        <v>11847230865</v>
      </c>
      <c r="F6" s="9">
        <v>12635643792</v>
      </c>
      <c r="G6" s="4">
        <v>13027471648</v>
      </c>
      <c r="H6" s="7">
        <v>13027471648</v>
      </c>
      <c r="I6" s="30">
        <v>13041194276</v>
      </c>
      <c r="J6" s="9">
        <v>13623146472</v>
      </c>
      <c r="K6" s="4">
        <v>15187931126</v>
      </c>
      <c r="L6" s="7">
        <v>16826226948</v>
      </c>
    </row>
    <row r="7" spans="1:12" ht="12.75">
      <c r="A7" s="31" t="s">
        <v>23</v>
      </c>
      <c r="B7" s="29" t="s">
        <v>21</v>
      </c>
      <c r="C7" s="4">
        <v>2983770149</v>
      </c>
      <c r="D7" s="4">
        <v>3442473154</v>
      </c>
      <c r="E7" s="7">
        <v>2632466682</v>
      </c>
      <c r="F7" s="9">
        <v>3587287246</v>
      </c>
      <c r="G7" s="4">
        <v>3511828052</v>
      </c>
      <c r="H7" s="7">
        <v>3511828052</v>
      </c>
      <c r="I7" s="10">
        <v>3256654334</v>
      </c>
      <c r="J7" s="9">
        <v>3212017281</v>
      </c>
      <c r="K7" s="4">
        <v>3838969140</v>
      </c>
      <c r="L7" s="7">
        <v>4593963042</v>
      </c>
    </row>
    <row r="8" spans="1:12" ht="12.75">
      <c r="A8" s="31" t="s">
        <v>24</v>
      </c>
      <c r="B8" s="29" t="s">
        <v>21</v>
      </c>
      <c r="C8" s="4">
        <v>1534980907</v>
      </c>
      <c r="D8" s="4">
        <v>1609916143</v>
      </c>
      <c r="E8" s="7">
        <v>1518273623</v>
      </c>
      <c r="F8" s="9">
        <v>1811047971</v>
      </c>
      <c r="G8" s="4">
        <v>1781427862</v>
      </c>
      <c r="H8" s="7">
        <v>1781427862</v>
      </c>
      <c r="I8" s="10">
        <v>1623059665</v>
      </c>
      <c r="J8" s="9">
        <v>1568598781</v>
      </c>
      <c r="K8" s="4">
        <v>2014200910</v>
      </c>
      <c r="L8" s="7">
        <v>2409460493</v>
      </c>
    </row>
    <row r="9" spans="1:12" ht="12.75">
      <c r="A9" s="31" t="s">
        <v>25</v>
      </c>
      <c r="B9" s="29" t="s">
        <v>21</v>
      </c>
      <c r="C9" s="4">
        <v>991556413</v>
      </c>
      <c r="D9" s="4">
        <v>1081307319</v>
      </c>
      <c r="E9" s="32">
        <v>1057171772</v>
      </c>
      <c r="F9" s="33">
        <v>1202059060</v>
      </c>
      <c r="G9" s="34">
        <v>1155841013</v>
      </c>
      <c r="H9" s="32">
        <v>1155841013</v>
      </c>
      <c r="I9" s="35">
        <v>1137676564</v>
      </c>
      <c r="J9" s="36">
        <v>1286432984</v>
      </c>
      <c r="K9" s="34">
        <v>1378065184</v>
      </c>
      <c r="L9" s="32">
        <v>1481431991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350953951</v>
      </c>
      <c r="D11" s="4">
        <v>358497400</v>
      </c>
      <c r="E11" s="7">
        <v>576619253</v>
      </c>
      <c r="F11" s="9">
        <v>534194842</v>
      </c>
      <c r="G11" s="4">
        <v>519845920</v>
      </c>
      <c r="H11" s="7">
        <v>519845920</v>
      </c>
      <c r="I11" s="10">
        <v>398814699</v>
      </c>
      <c r="J11" s="9">
        <v>459882291</v>
      </c>
      <c r="K11" s="4">
        <v>484954038</v>
      </c>
      <c r="L11" s="7">
        <v>511188304</v>
      </c>
    </row>
    <row r="12" spans="1:12" ht="12.75">
      <c r="A12" s="28" t="s">
        <v>27</v>
      </c>
      <c r="B12" s="37"/>
      <c r="C12" s="4">
        <v>680150054</v>
      </c>
      <c r="D12" s="4">
        <v>800331474</v>
      </c>
      <c r="E12" s="7">
        <v>895812992</v>
      </c>
      <c r="F12" s="9">
        <v>941028468</v>
      </c>
      <c r="G12" s="4">
        <v>952549419</v>
      </c>
      <c r="H12" s="7">
        <v>952549419</v>
      </c>
      <c r="I12" s="10">
        <v>1008333447</v>
      </c>
      <c r="J12" s="9">
        <v>919395420</v>
      </c>
      <c r="K12" s="4">
        <v>937926898</v>
      </c>
      <c r="L12" s="7">
        <v>1030070218</v>
      </c>
    </row>
    <row r="13" spans="1:12" ht="12.75">
      <c r="A13" s="28" t="s">
        <v>28</v>
      </c>
      <c r="B13" s="37"/>
      <c r="C13" s="4">
        <v>221608715</v>
      </c>
      <c r="D13" s="4">
        <v>278063023</v>
      </c>
      <c r="E13" s="7">
        <v>307915739</v>
      </c>
      <c r="F13" s="9">
        <v>340970413</v>
      </c>
      <c r="G13" s="4">
        <v>338825365</v>
      </c>
      <c r="H13" s="7">
        <v>338825365</v>
      </c>
      <c r="I13" s="10">
        <v>361402358</v>
      </c>
      <c r="J13" s="9">
        <v>393713604</v>
      </c>
      <c r="K13" s="4">
        <v>438858553</v>
      </c>
      <c r="L13" s="7">
        <v>495767299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1112955847</v>
      </c>
      <c r="D15" s="4">
        <v>1241127650</v>
      </c>
      <c r="E15" s="7">
        <v>1666378594</v>
      </c>
      <c r="F15" s="9">
        <v>1280160414</v>
      </c>
      <c r="G15" s="4">
        <v>1230730414</v>
      </c>
      <c r="H15" s="7">
        <v>1230730414</v>
      </c>
      <c r="I15" s="10">
        <v>1819396646</v>
      </c>
      <c r="J15" s="9">
        <v>1185452631</v>
      </c>
      <c r="K15" s="4">
        <v>1211025750</v>
      </c>
      <c r="L15" s="7">
        <v>1205439163</v>
      </c>
    </row>
    <row r="16" spans="1:12" ht="12.75">
      <c r="A16" s="28" t="s">
        <v>31</v>
      </c>
      <c r="B16" s="37"/>
      <c r="C16" s="4">
        <v>41493850</v>
      </c>
      <c r="D16" s="4">
        <v>47740761</v>
      </c>
      <c r="E16" s="7">
        <v>52118342</v>
      </c>
      <c r="F16" s="9">
        <v>46050193</v>
      </c>
      <c r="G16" s="4">
        <v>53840693</v>
      </c>
      <c r="H16" s="7">
        <v>53840693</v>
      </c>
      <c r="I16" s="10">
        <v>65505134</v>
      </c>
      <c r="J16" s="9">
        <v>82218502</v>
      </c>
      <c r="K16" s="4">
        <v>86370540</v>
      </c>
      <c r="L16" s="7">
        <v>90732251</v>
      </c>
    </row>
    <row r="17" spans="1:12" ht="12.75">
      <c r="A17" s="31" t="s">
        <v>32</v>
      </c>
      <c r="B17" s="29"/>
      <c r="C17" s="4">
        <v>183259576</v>
      </c>
      <c r="D17" s="4">
        <v>188237977</v>
      </c>
      <c r="E17" s="7">
        <v>213549937</v>
      </c>
      <c r="F17" s="9">
        <v>201723077</v>
      </c>
      <c r="G17" s="4">
        <v>201723077</v>
      </c>
      <c r="H17" s="7">
        <v>201723077</v>
      </c>
      <c r="I17" s="10">
        <v>228751883</v>
      </c>
      <c r="J17" s="9">
        <v>217671931</v>
      </c>
      <c r="K17" s="4">
        <v>245412192</v>
      </c>
      <c r="L17" s="7">
        <v>254598285</v>
      </c>
    </row>
    <row r="18" spans="1:12" ht="12.75">
      <c r="A18" s="28" t="s">
        <v>33</v>
      </c>
      <c r="B18" s="37"/>
      <c r="C18" s="4">
        <v>5679467809</v>
      </c>
      <c r="D18" s="4">
        <v>5864444871</v>
      </c>
      <c r="E18" s="7">
        <v>4038469547</v>
      </c>
      <c r="F18" s="9">
        <v>4245471503</v>
      </c>
      <c r="G18" s="4">
        <v>4811066499</v>
      </c>
      <c r="H18" s="7">
        <v>4811066499</v>
      </c>
      <c r="I18" s="10">
        <v>4056373364</v>
      </c>
      <c r="J18" s="9">
        <v>4806082214</v>
      </c>
      <c r="K18" s="4">
        <v>5042630232</v>
      </c>
      <c r="L18" s="7">
        <v>5332060805</v>
      </c>
    </row>
    <row r="19" spans="1:12" ht="12.75">
      <c r="A19" s="28" t="s">
        <v>34</v>
      </c>
      <c r="B19" s="37" t="s">
        <v>21</v>
      </c>
      <c r="C19" s="4">
        <v>1255138296</v>
      </c>
      <c r="D19" s="4">
        <v>1438670929</v>
      </c>
      <c r="E19" s="32">
        <v>3514579541</v>
      </c>
      <c r="F19" s="33">
        <v>3484418858</v>
      </c>
      <c r="G19" s="34">
        <v>3484525830</v>
      </c>
      <c r="H19" s="32">
        <v>3484525830</v>
      </c>
      <c r="I19" s="35">
        <v>3501219990</v>
      </c>
      <c r="J19" s="36">
        <v>3493428754</v>
      </c>
      <c r="K19" s="34">
        <v>3650088000</v>
      </c>
      <c r="L19" s="32">
        <v>3841616873</v>
      </c>
    </row>
    <row r="20" spans="1:12" ht="12.75">
      <c r="A20" s="28" t="s">
        <v>35</v>
      </c>
      <c r="B20" s="37"/>
      <c r="C20" s="4">
        <v>126546143</v>
      </c>
      <c r="D20" s="4">
        <v>186934106</v>
      </c>
      <c r="E20" s="7">
        <v>80476963</v>
      </c>
      <c r="F20" s="9">
        <v>43870000</v>
      </c>
      <c r="G20" s="4">
        <v>43870000</v>
      </c>
      <c r="H20" s="38">
        <v>43870000</v>
      </c>
      <c r="I20" s="10">
        <v>78898310</v>
      </c>
      <c r="J20" s="9">
        <v>43732500</v>
      </c>
      <c r="K20" s="4">
        <v>43732500</v>
      </c>
      <c r="L20" s="7">
        <v>43732500</v>
      </c>
    </row>
    <row r="21" spans="1:12" ht="20.25">
      <c r="A21" s="39" t="s">
        <v>36</v>
      </c>
      <c r="B21" s="40"/>
      <c r="C21" s="41">
        <f aca="true" t="shared" si="0" ref="C21:L21">SUM(C5:C20)</f>
        <v>33088943858</v>
      </c>
      <c r="D21" s="41">
        <f t="shared" si="0"/>
        <v>36382637593</v>
      </c>
      <c r="E21" s="42">
        <f t="shared" si="0"/>
        <v>37075342946</v>
      </c>
      <c r="F21" s="43">
        <f t="shared" si="0"/>
        <v>39715877477</v>
      </c>
      <c r="G21" s="41">
        <f t="shared" si="0"/>
        <v>40476440858</v>
      </c>
      <c r="H21" s="44">
        <f t="shared" si="0"/>
        <v>40476440858</v>
      </c>
      <c r="I21" s="45">
        <f t="shared" si="0"/>
        <v>40074024407</v>
      </c>
      <c r="J21" s="46">
        <f t="shared" si="0"/>
        <v>41208458159</v>
      </c>
      <c r="K21" s="41">
        <f t="shared" si="0"/>
        <v>45077178163</v>
      </c>
      <c r="L21" s="42">
        <f t="shared" si="0"/>
        <v>49161716296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9415889105</v>
      </c>
      <c r="D24" s="4">
        <v>9728886463</v>
      </c>
      <c r="E24" s="7">
        <v>10983956670</v>
      </c>
      <c r="F24" s="8">
        <v>13054088704</v>
      </c>
      <c r="G24" s="4">
        <v>12607727588</v>
      </c>
      <c r="H24" s="30">
        <v>12607727588</v>
      </c>
      <c r="I24" s="10">
        <v>11601726607</v>
      </c>
      <c r="J24" s="9">
        <v>13908777362</v>
      </c>
      <c r="K24" s="4">
        <v>14991559145</v>
      </c>
      <c r="L24" s="7">
        <v>16167233173</v>
      </c>
    </row>
    <row r="25" spans="1:12" ht="12.75">
      <c r="A25" s="31" t="s">
        <v>39</v>
      </c>
      <c r="B25" s="29"/>
      <c r="C25" s="4">
        <v>135094548</v>
      </c>
      <c r="D25" s="4">
        <v>138951344</v>
      </c>
      <c r="E25" s="7">
        <v>122688149</v>
      </c>
      <c r="F25" s="9">
        <v>169639697</v>
      </c>
      <c r="G25" s="4">
        <v>169639702</v>
      </c>
      <c r="H25" s="7">
        <v>169639702</v>
      </c>
      <c r="I25" s="10">
        <v>161297012</v>
      </c>
      <c r="J25" s="9">
        <v>179818080</v>
      </c>
      <c r="K25" s="4">
        <v>190697072</v>
      </c>
      <c r="L25" s="7">
        <v>202234241</v>
      </c>
    </row>
    <row r="26" spans="1:12" ht="12.75">
      <c r="A26" s="31" t="s">
        <v>40</v>
      </c>
      <c r="B26" s="29" t="s">
        <v>41</v>
      </c>
      <c r="C26" s="4">
        <v>1898894050</v>
      </c>
      <c r="D26" s="4">
        <v>2323669311</v>
      </c>
      <c r="E26" s="7">
        <v>1361635613</v>
      </c>
      <c r="F26" s="9">
        <v>2989251015</v>
      </c>
      <c r="G26" s="4">
        <v>2401678392</v>
      </c>
      <c r="H26" s="7">
        <v>2401678392</v>
      </c>
      <c r="I26" s="10">
        <v>2424935125</v>
      </c>
      <c r="J26" s="9">
        <v>2341928374</v>
      </c>
      <c r="K26" s="4">
        <v>2343443504</v>
      </c>
      <c r="L26" s="7">
        <v>2529992130</v>
      </c>
    </row>
    <row r="27" spans="1:12" ht="12.75">
      <c r="A27" s="31" t="s">
        <v>42</v>
      </c>
      <c r="B27" s="29" t="s">
        <v>21</v>
      </c>
      <c r="C27" s="4">
        <v>2145817103</v>
      </c>
      <c r="D27" s="4">
        <v>2340816628</v>
      </c>
      <c r="E27" s="7">
        <v>3085118987</v>
      </c>
      <c r="F27" s="8">
        <v>2856987141</v>
      </c>
      <c r="G27" s="4">
        <v>2892702036</v>
      </c>
      <c r="H27" s="30">
        <v>2892702036</v>
      </c>
      <c r="I27" s="10">
        <v>2567508645</v>
      </c>
      <c r="J27" s="9">
        <v>3065249821</v>
      </c>
      <c r="K27" s="4">
        <v>3302926257</v>
      </c>
      <c r="L27" s="7">
        <v>3534364147</v>
      </c>
    </row>
    <row r="28" spans="1:12" ht="12.75">
      <c r="A28" s="31" t="s">
        <v>43</v>
      </c>
      <c r="B28" s="29"/>
      <c r="C28" s="4">
        <v>748478963</v>
      </c>
      <c r="D28" s="4">
        <v>732912531</v>
      </c>
      <c r="E28" s="7">
        <v>852270869</v>
      </c>
      <c r="F28" s="9">
        <v>1091414506</v>
      </c>
      <c r="G28" s="4">
        <v>797947075</v>
      </c>
      <c r="H28" s="7">
        <v>797947075</v>
      </c>
      <c r="I28" s="10">
        <v>752363843</v>
      </c>
      <c r="J28" s="9">
        <v>790755887</v>
      </c>
      <c r="K28" s="4">
        <v>921278800</v>
      </c>
      <c r="L28" s="7">
        <v>1304855496</v>
      </c>
    </row>
    <row r="29" spans="1:12" ht="12.75">
      <c r="A29" s="31" t="s">
        <v>44</v>
      </c>
      <c r="B29" s="29" t="s">
        <v>21</v>
      </c>
      <c r="C29" s="4">
        <v>8073335735</v>
      </c>
      <c r="D29" s="4">
        <v>8438102488</v>
      </c>
      <c r="E29" s="7">
        <v>8122430010</v>
      </c>
      <c r="F29" s="8">
        <v>9487132017</v>
      </c>
      <c r="G29" s="4">
        <v>8987316017</v>
      </c>
      <c r="H29" s="30">
        <v>8987316017</v>
      </c>
      <c r="I29" s="10">
        <v>7755045629</v>
      </c>
      <c r="J29" s="9">
        <v>10092600972</v>
      </c>
      <c r="K29" s="4">
        <v>11473833400</v>
      </c>
      <c r="L29" s="7">
        <v>12575399502</v>
      </c>
    </row>
    <row r="30" spans="1:12" ht="12.75">
      <c r="A30" s="31" t="s">
        <v>45</v>
      </c>
      <c r="B30" s="29" t="s">
        <v>46</v>
      </c>
      <c r="C30" s="4">
        <v>326087691</v>
      </c>
      <c r="D30" s="4">
        <v>499840443</v>
      </c>
      <c r="E30" s="7">
        <v>1224547360</v>
      </c>
      <c r="F30" s="9">
        <v>1251194862</v>
      </c>
      <c r="G30" s="4">
        <v>1341701841</v>
      </c>
      <c r="H30" s="7">
        <v>1341701841</v>
      </c>
      <c r="I30" s="10">
        <v>1322862574</v>
      </c>
      <c r="J30" s="9">
        <v>1653642324</v>
      </c>
      <c r="K30" s="4">
        <v>1637459131</v>
      </c>
      <c r="L30" s="7">
        <v>1680474954</v>
      </c>
    </row>
    <row r="31" spans="1:12" ht="12.75">
      <c r="A31" s="31" t="s">
        <v>47</v>
      </c>
      <c r="B31" s="29"/>
      <c r="C31" s="4">
        <v>3886304561</v>
      </c>
      <c r="D31" s="4">
        <v>4300046028</v>
      </c>
      <c r="E31" s="7">
        <v>5504881568</v>
      </c>
      <c r="F31" s="8">
        <v>6119111445</v>
      </c>
      <c r="G31" s="4">
        <v>6757973753</v>
      </c>
      <c r="H31" s="30">
        <v>6757973753</v>
      </c>
      <c r="I31" s="10">
        <v>5689411345</v>
      </c>
      <c r="J31" s="9">
        <v>7273811206</v>
      </c>
      <c r="K31" s="4">
        <v>6958998352</v>
      </c>
      <c r="L31" s="7">
        <v>7292495730</v>
      </c>
    </row>
    <row r="32" spans="1:12" ht="12.75">
      <c r="A32" s="31" t="s">
        <v>33</v>
      </c>
      <c r="B32" s="29"/>
      <c r="C32" s="4">
        <v>148245917</v>
      </c>
      <c r="D32" s="4">
        <v>111828852</v>
      </c>
      <c r="E32" s="7">
        <v>396432642</v>
      </c>
      <c r="F32" s="9">
        <v>263703906</v>
      </c>
      <c r="G32" s="4">
        <v>416797896</v>
      </c>
      <c r="H32" s="7">
        <v>416797896</v>
      </c>
      <c r="I32" s="10">
        <v>327325504</v>
      </c>
      <c r="J32" s="9">
        <v>374859553</v>
      </c>
      <c r="K32" s="4">
        <v>475247324</v>
      </c>
      <c r="L32" s="7">
        <v>418315991</v>
      </c>
    </row>
    <row r="33" spans="1:12" ht="12.75">
      <c r="A33" s="31" t="s">
        <v>48</v>
      </c>
      <c r="B33" s="29" t="s">
        <v>49</v>
      </c>
      <c r="C33" s="4">
        <v>4061050465</v>
      </c>
      <c r="D33" s="4">
        <v>4400013801</v>
      </c>
      <c r="E33" s="7">
        <v>1722780635</v>
      </c>
      <c r="F33" s="8">
        <v>2321498214</v>
      </c>
      <c r="G33" s="4">
        <v>2266679063</v>
      </c>
      <c r="H33" s="7">
        <v>2266679063</v>
      </c>
      <c r="I33" s="10">
        <v>1832106638</v>
      </c>
      <c r="J33" s="9">
        <v>2417043971</v>
      </c>
      <c r="K33" s="4">
        <v>2582743378</v>
      </c>
      <c r="L33" s="7">
        <v>2794202082</v>
      </c>
    </row>
    <row r="34" spans="1:12" ht="12.75">
      <c r="A34" s="28" t="s">
        <v>50</v>
      </c>
      <c r="B34" s="37"/>
      <c r="C34" s="4">
        <v>8302317</v>
      </c>
      <c r="D34" s="4">
        <v>8563254</v>
      </c>
      <c r="E34" s="7">
        <v>13012410</v>
      </c>
      <c r="F34" s="9">
        <v>487837</v>
      </c>
      <c r="G34" s="4">
        <v>175111963</v>
      </c>
      <c r="H34" s="7">
        <v>175111963</v>
      </c>
      <c r="I34" s="10">
        <v>3197872</v>
      </c>
      <c r="J34" s="9">
        <v>756010</v>
      </c>
      <c r="K34" s="4">
        <v>794188</v>
      </c>
      <c r="L34" s="7">
        <v>834294</v>
      </c>
    </row>
    <row r="35" spans="1:12" ht="12.75">
      <c r="A35" s="50" t="s">
        <v>51</v>
      </c>
      <c r="B35" s="40"/>
      <c r="C35" s="41">
        <f>SUM(C24:C34)</f>
        <v>30847500455</v>
      </c>
      <c r="D35" s="41">
        <f aca="true" t="shared" si="1" ref="D35:L35">SUM(D24:D34)</f>
        <v>33023631143</v>
      </c>
      <c r="E35" s="42">
        <f t="shared" si="1"/>
        <v>33389754913</v>
      </c>
      <c r="F35" s="43">
        <f t="shared" si="1"/>
        <v>39604509344</v>
      </c>
      <c r="G35" s="41">
        <f t="shared" si="1"/>
        <v>38815275326</v>
      </c>
      <c r="H35" s="42">
        <f t="shared" si="1"/>
        <v>38815275326</v>
      </c>
      <c r="I35" s="45">
        <f t="shared" si="1"/>
        <v>34437780794</v>
      </c>
      <c r="J35" s="46">
        <f t="shared" si="1"/>
        <v>42099243560</v>
      </c>
      <c r="K35" s="41">
        <f t="shared" si="1"/>
        <v>44878980551</v>
      </c>
      <c r="L35" s="42">
        <f t="shared" si="1"/>
        <v>48500401740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2241443403</v>
      </c>
      <c r="D37" s="57">
        <f aca="true" t="shared" si="2" ref="D37:L37">+D21-D35</f>
        <v>3359006450</v>
      </c>
      <c r="E37" s="58">
        <f t="shared" si="2"/>
        <v>3685588033</v>
      </c>
      <c r="F37" s="59">
        <f t="shared" si="2"/>
        <v>111368133</v>
      </c>
      <c r="G37" s="57">
        <f t="shared" si="2"/>
        <v>1661165532</v>
      </c>
      <c r="H37" s="58">
        <f t="shared" si="2"/>
        <v>1661165532</v>
      </c>
      <c r="I37" s="60">
        <f t="shared" si="2"/>
        <v>5636243613</v>
      </c>
      <c r="J37" s="61">
        <f t="shared" si="2"/>
        <v>-890785401</v>
      </c>
      <c r="K37" s="57">
        <f t="shared" si="2"/>
        <v>198197612</v>
      </c>
      <c r="L37" s="58">
        <f t="shared" si="2"/>
        <v>661314556</v>
      </c>
    </row>
    <row r="38" spans="1:12" ht="21" customHeight="1">
      <c r="A38" s="62" t="s">
        <v>53</v>
      </c>
      <c r="B38" s="37" t="s">
        <v>54</v>
      </c>
      <c r="C38" s="4">
        <v>2131537134</v>
      </c>
      <c r="D38" s="4">
        <v>2005296790</v>
      </c>
      <c r="E38" s="7">
        <v>1732663235</v>
      </c>
      <c r="F38" s="9">
        <v>2067895986</v>
      </c>
      <c r="G38" s="4">
        <v>2536296440</v>
      </c>
      <c r="H38" s="7">
        <v>2536296440</v>
      </c>
      <c r="I38" s="10">
        <v>1477642190</v>
      </c>
      <c r="J38" s="9">
        <v>2211385423</v>
      </c>
      <c r="K38" s="4">
        <v>3043826898</v>
      </c>
      <c r="L38" s="7">
        <v>3608513612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20849239</v>
      </c>
      <c r="F39" s="33">
        <v>20000000</v>
      </c>
      <c r="G39" s="34">
        <v>54525530</v>
      </c>
      <c r="H39" s="32">
        <v>54525530</v>
      </c>
      <c r="I39" s="35">
        <v>21774459</v>
      </c>
      <c r="J39" s="36">
        <v>53700000</v>
      </c>
      <c r="K39" s="34">
        <v>56700000</v>
      </c>
      <c r="L39" s="32">
        <v>57000000</v>
      </c>
    </row>
    <row r="40" spans="1:12" ht="12.75">
      <c r="A40" s="28" t="s">
        <v>56</v>
      </c>
      <c r="B40" s="37"/>
      <c r="C40" s="63">
        <v>100499</v>
      </c>
      <c r="D40" s="4">
        <v>16515625</v>
      </c>
      <c r="E40" s="7">
        <v>584087</v>
      </c>
      <c r="F40" s="64">
        <v>0</v>
      </c>
      <c r="G40" s="65">
        <v>0</v>
      </c>
      <c r="H40" s="66">
        <v>0</v>
      </c>
      <c r="I40" s="10">
        <v>2425739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4373081036</v>
      </c>
      <c r="D41" s="69">
        <f aca="true" t="shared" si="3" ref="D41:L41">SUM(D37:D40)</f>
        <v>5380818865</v>
      </c>
      <c r="E41" s="70">
        <f t="shared" si="3"/>
        <v>5439684594</v>
      </c>
      <c r="F41" s="71">
        <f t="shared" si="3"/>
        <v>2199264119</v>
      </c>
      <c r="G41" s="69">
        <f t="shared" si="3"/>
        <v>4251987502</v>
      </c>
      <c r="H41" s="70">
        <f t="shared" si="3"/>
        <v>4251987502</v>
      </c>
      <c r="I41" s="72">
        <f t="shared" si="3"/>
        <v>7138086001</v>
      </c>
      <c r="J41" s="73">
        <f t="shared" si="3"/>
        <v>1374300022</v>
      </c>
      <c r="K41" s="69">
        <f t="shared" si="3"/>
        <v>3298724510</v>
      </c>
      <c r="L41" s="70">
        <f t="shared" si="3"/>
        <v>4326828168</v>
      </c>
    </row>
    <row r="42" spans="1:12" ht="12.75">
      <c r="A42" s="28" t="s">
        <v>58</v>
      </c>
      <c r="B42" s="37"/>
      <c r="C42" s="63">
        <v>20006799</v>
      </c>
      <c r="D42" s="63">
        <v>14177713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4353074237</v>
      </c>
      <c r="D43" s="79">
        <f aca="true" t="shared" si="4" ref="D43:L43">+D41-D42</f>
        <v>5366641152</v>
      </c>
      <c r="E43" s="80">
        <f t="shared" si="4"/>
        <v>5439684594</v>
      </c>
      <c r="F43" s="81">
        <f t="shared" si="4"/>
        <v>2199264119</v>
      </c>
      <c r="G43" s="79">
        <f t="shared" si="4"/>
        <v>4251987502</v>
      </c>
      <c r="H43" s="80">
        <f t="shared" si="4"/>
        <v>4251987502</v>
      </c>
      <c r="I43" s="82">
        <f t="shared" si="4"/>
        <v>7138086001</v>
      </c>
      <c r="J43" s="83">
        <f t="shared" si="4"/>
        <v>1374300022</v>
      </c>
      <c r="K43" s="79">
        <f t="shared" si="4"/>
        <v>3298724510</v>
      </c>
      <c r="L43" s="80">
        <f t="shared" si="4"/>
        <v>4326828168</v>
      </c>
    </row>
    <row r="44" spans="1:12" ht="12.75">
      <c r="A44" s="28" t="s">
        <v>60</v>
      </c>
      <c r="B44" s="37"/>
      <c r="C44" s="63">
        <v>13918000</v>
      </c>
      <c r="D44" s="63">
        <v>-12500000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4366992237</v>
      </c>
      <c r="D45" s="69">
        <f aca="true" t="shared" si="5" ref="D45:L45">SUM(D43:D44)</f>
        <v>5354141152</v>
      </c>
      <c r="E45" s="70">
        <f t="shared" si="5"/>
        <v>5439684594</v>
      </c>
      <c r="F45" s="71">
        <f t="shared" si="5"/>
        <v>2199264119</v>
      </c>
      <c r="G45" s="69">
        <f t="shared" si="5"/>
        <v>4251987502</v>
      </c>
      <c r="H45" s="70">
        <f t="shared" si="5"/>
        <v>4251987502</v>
      </c>
      <c r="I45" s="72">
        <f t="shared" si="5"/>
        <v>7138086001</v>
      </c>
      <c r="J45" s="73">
        <f t="shared" si="5"/>
        <v>1374300022</v>
      </c>
      <c r="K45" s="69">
        <f t="shared" si="5"/>
        <v>3298724510</v>
      </c>
      <c r="L45" s="70">
        <f t="shared" si="5"/>
        <v>4326828168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4366992237</v>
      </c>
      <c r="D47" s="89">
        <f aca="true" t="shared" si="6" ref="D47:L47">SUM(D45:D46)</f>
        <v>5354141152</v>
      </c>
      <c r="E47" s="90">
        <f t="shared" si="6"/>
        <v>5439684594</v>
      </c>
      <c r="F47" s="91">
        <f t="shared" si="6"/>
        <v>2199264119</v>
      </c>
      <c r="G47" s="89">
        <f t="shared" si="6"/>
        <v>4251987502</v>
      </c>
      <c r="H47" s="92">
        <f t="shared" si="6"/>
        <v>4251987502</v>
      </c>
      <c r="I47" s="93">
        <f t="shared" si="6"/>
        <v>7138086001</v>
      </c>
      <c r="J47" s="94">
        <f t="shared" si="6"/>
        <v>1374300022</v>
      </c>
      <c r="K47" s="89">
        <f t="shared" si="6"/>
        <v>3298724510</v>
      </c>
      <c r="L47" s="95">
        <f t="shared" si="6"/>
        <v>4326828168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13987401</v>
      </c>
      <c r="D5" s="4">
        <v>14899827</v>
      </c>
      <c r="E5" s="5">
        <v>13413679</v>
      </c>
      <c r="F5" s="6">
        <v>20113078</v>
      </c>
      <c r="G5" s="4">
        <v>20113078</v>
      </c>
      <c r="H5" s="7">
        <v>20113078</v>
      </c>
      <c r="I5" s="8">
        <v>16275281</v>
      </c>
      <c r="J5" s="6">
        <v>17116990</v>
      </c>
      <c r="K5" s="4">
        <v>18048730</v>
      </c>
      <c r="L5" s="7">
        <v>19031160</v>
      </c>
    </row>
    <row r="6" spans="1:12" ht="12.75">
      <c r="A6" s="28" t="s">
        <v>22</v>
      </c>
      <c r="B6" s="29" t="s">
        <v>21</v>
      </c>
      <c r="C6" s="4">
        <v>40059258</v>
      </c>
      <c r="D6" s="4">
        <v>41953363</v>
      </c>
      <c r="E6" s="7">
        <v>21668358</v>
      </c>
      <c r="F6" s="9">
        <v>46578467</v>
      </c>
      <c r="G6" s="4">
        <v>46578467</v>
      </c>
      <c r="H6" s="7">
        <v>46578467</v>
      </c>
      <c r="I6" s="30">
        <v>44924234</v>
      </c>
      <c r="J6" s="9">
        <v>59572930</v>
      </c>
      <c r="K6" s="4">
        <v>62789870</v>
      </c>
      <c r="L6" s="7">
        <v>52572520</v>
      </c>
    </row>
    <row r="7" spans="1:12" ht="12.75">
      <c r="A7" s="31" t="s">
        <v>23</v>
      </c>
      <c r="B7" s="29" t="s">
        <v>21</v>
      </c>
      <c r="C7" s="4">
        <v>11842571</v>
      </c>
      <c r="D7" s="4">
        <v>12002712</v>
      </c>
      <c r="E7" s="7">
        <v>7368400</v>
      </c>
      <c r="F7" s="9">
        <v>13824270</v>
      </c>
      <c r="G7" s="4">
        <v>13824270</v>
      </c>
      <c r="H7" s="7">
        <v>13824270</v>
      </c>
      <c r="I7" s="10">
        <v>12772963</v>
      </c>
      <c r="J7" s="9">
        <v>16920460</v>
      </c>
      <c r="K7" s="4">
        <v>17834790</v>
      </c>
      <c r="L7" s="7">
        <v>18798520</v>
      </c>
    </row>
    <row r="8" spans="1:12" ht="12.75">
      <c r="A8" s="31" t="s">
        <v>24</v>
      </c>
      <c r="B8" s="29" t="s">
        <v>21</v>
      </c>
      <c r="C8" s="4">
        <v>5739468</v>
      </c>
      <c r="D8" s="4">
        <v>5831921</v>
      </c>
      <c r="E8" s="7">
        <v>3898920</v>
      </c>
      <c r="F8" s="9">
        <v>8401320</v>
      </c>
      <c r="G8" s="4">
        <v>8401320</v>
      </c>
      <c r="H8" s="7">
        <v>8401320</v>
      </c>
      <c r="I8" s="10">
        <v>6174047</v>
      </c>
      <c r="J8" s="9">
        <v>6271120</v>
      </c>
      <c r="K8" s="4">
        <v>6609770</v>
      </c>
      <c r="L8" s="7">
        <v>6966690</v>
      </c>
    </row>
    <row r="9" spans="1:12" ht="12.75">
      <c r="A9" s="31" t="s">
        <v>25</v>
      </c>
      <c r="B9" s="29" t="s">
        <v>21</v>
      </c>
      <c r="C9" s="4">
        <v>4827734</v>
      </c>
      <c r="D9" s="4">
        <v>5353336</v>
      </c>
      <c r="E9" s="32">
        <v>3618043</v>
      </c>
      <c r="F9" s="33">
        <v>6190138</v>
      </c>
      <c r="G9" s="34">
        <v>6190138</v>
      </c>
      <c r="H9" s="32">
        <v>6190138</v>
      </c>
      <c r="I9" s="35">
        <v>5801162</v>
      </c>
      <c r="J9" s="36">
        <v>6193320</v>
      </c>
      <c r="K9" s="34">
        <v>6527760</v>
      </c>
      <c r="L9" s="32">
        <v>6880260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274006</v>
      </c>
      <c r="D11" s="4">
        <v>484266</v>
      </c>
      <c r="E11" s="7">
        <v>355992</v>
      </c>
      <c r="F11" s="9">
        <v>908980</v>
      </c>
      <c r="G11" s="4">
        <v>908980</v>
      </c>
      <c r="H11" s="7">
        <v>908980</v>
      </c>
      <c r="I11" s="10">
        <v>516497</v>
      </c>
      <c r="J11" s="9">
        <v>956250</v>
      </c>
      <c r="K11" s="4">
        <v>1007880</v>
      </c>
      <c r="L11" s="7">
        <v>1062300</v>
      </c>
    </row>
    <row r="12" spans="1:12" ht="12.75">
      <c r="A12" s="28" t="s">
        <v>27</v>
      </c>
      <c r="B12" s="37"/>
      <c r="C12" s="4">
        <v>265538</v>
      </c>
      <c r="D12" s="4">
        <v>845033</v>
      </c>
      <c r="E12" s="7">
        <v>177955</v>
      </c>
      <c r="F12" s="9">
        <v>500000</v>
      </c>
      <c r="G12" s="4">
        <v>500000</v>
      </c>
      <c r="H12" s="7">
        <v>500000</v>
      </c>
      <c r="I12" s="10">
        <v>668797</v>
      </c>
      <c r="J12" s="9">
        <v>526000</v>
      </c>
      <c r="K12" s="4">
        <v>554400</v>
      </c>
      <c r="L12" s="7">
        <v>584340</v>
      </c>
    </row>
    <row r="13" spans="1:12" ht="12.75">
      <c r="A13" s="28" t="s">
        <v>28</v>
      </c>
      <c r="B13" s="37"/>
      <c r="C13" s="4">
        <v>5125393</v>
      </c>
      <c r="D13" s="4">
        <v>5422945</v>
      </c>
      <c r="E13" s="7">
        <v>-6664745</v>
      </c>
      <c r="F13" s="9">
        <v>5326920</v>
      </c>
      <c r="G13" s="4">
        <v>5326920</v>
      </c>
      <c r="H13" s="7">
        <v>5326920</v>
      </c>
      <c r="I13" s="10">
        <v>49070</v>
      </c>
      <c r="J13" s="9">
        <v>5621520</v>
      </c>
      <c r="K13" s="4">
        <v>5925080</v>
      </c>
      <c r="L13" s="7">
        <v>6245030</v>
      </c>
    </row>
    <row r="14" spans="1:12" ht="12.75">
      <c r="A14" s="28" t="s">
        <v>29</v>
      </c>
      <c r="B14" s="37"/>
      <c r="C14" s="4">
        <v>2634</v>
      </c>
      <c r="D14" s="4">
        <v>2954</v>
      </c>
      <c r="E14" s="7">
        <v>0</v>
      </c>
      <c r="F14" s="9">
        <v>3000</v>
      </c>
      <c r="G14" s="4">
        <v>3000</v>
      </c>
      <c r="H14" s="7">
        <v>3000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5413537</v>
      </c>
      <c r="D15" s="4">
        <v>6107362</v>
      </c>
      <c r="E15" s="7">
        <v>5292060</v>
      </c>
      <c r="F15" s="9">
        <v>8486000</v>
      </c>
      <c r="G15" s="4">
        <v>8486000</v>
      </c>
      <c r="H15" s="7">
        <v>8486000</v>
      </c>
      <c r="I15" s="10">
        <v>10444739</v>
      </c>
      <c r="J15" s="9">
        <v>8928170</v>
      </c>
      <c r="K15" s="4">
        <v>9410290</v>
      </c>
      <c r="L15" s="7">
        <v>9918430</v>
      </c>
    </row>
    <row r="16" spans="1:12" ht="12.75">
      <c r="A16" s="28" t="s">
        <v>31</v>
      </c>
      <c r="B16" s="37"/>
      <c r="C16" s="4">
        <v>320497</v>
      </c>
      <c r="D16" s="4">
        <v>280071</v>
      </c>
      <c r="E16" s="7">
        <v>18688</v>
      </c>
      <c r="F16" s="9">
        <v>152094</v>
      </c>
      <c r="G16" s="4">
        <v>152094</v>
      </c>
      <c r="H16" s="7">
        <v>152094</v>
      </c>
      <c r="I16" s="10">
        <v>172889</v>
      </c>
      <c r="J16" s="9">
        <v>160000</v>
      </c>
      <c r="K16" s="4">
        <v>168630</v>
      </c>
      <c r="L16" s="7">
        <v>177730</v>
      </c>
    </row>
    <row r="17" spans="1:12" ht="12.75">
      <c r="A17" s="31" t="s">
        <v>32</v>
      </c>
      <c r="B17" s="29"/>
      <c r="C17" s="4">
        <v>762690</v>
      </c>
      <c r="D17" s="4">
        <v>779674</v>
      </c>
      <c r="E17" s="7">
        <v>0</v>
      </c>
      <c r="F17" s="9">
        <v>960000</v>
      </c>
      <c r="G17" s="4">
        <v>960000</v>
      </c>
      <c r="H17" s="7">
        <v>960000</v>
      </c>
      <c r="I17" s="10">
        <v>828351</v>
      </c>
      <c r="J17" s="9">
        <v>1009920</v>
      </c>
      <c r="K17" s="4">
        <v>1064460</v>
      </c>
      <c r="L17" s="7">
        <v>1121940</v>
      </c>
    </row>
    <row r="18" spans="1:12" ht="12.75">
      <c r="A18" s="28" t="s">
        <v>33</v>
      </c>
      <c r="B18" s="37"/>
      <c r="C18" s="4">
        <v>45698640</v>
      </c>
      <c r="D18" s="4">
        <v>42533825</v>
      </c>
      <c r="E18" s="7">
        <v>27006750</v>
      </c>
      <c r="F18" s="9">
        <v>33610800</v>
      </c>
      <c r="G18" s="4">
        <v>61962422</v>
      </c>
      <c r="H18" s="7">
        <v>61962422</v>
      </c>
      <c r="I18" s="10">
        <v>34778734</v>
      </c>
      <c r="J18" s="9">
        <v>37146830</v>
      </c>
      <c r="K18" s="4">
        <v>35489450</v>
      </c>
      <c r="L18" s="7">
        <v>37670360</v>
      </c>
    </row>
    <row r="19" spans="1:12" ht="12.75">
      <c r="A19" s="28" t="s">
        <v>34</v>
      </c>
      <c r="B19" s="37" t="s">
        <v>21</v>
      </c>
      <c r="C19" s="4">
        <v>6718728</v>
      </c>
      <c r="D19" s="4">
        <v>6414723</v>
      </c>
      <c r="E19" s="32">
        <v>291407</v>
      </c>
      <c r="F19" s="33">
        <v>1411150</v>
      </c>
      <c r="G19" s="34">
        <v>1411150</v>
      </c>
      <c r="H19" s="32">
        <v>1411150</v>
      </c>
      <c r="I19" s="35">
        <v>621638</v>
      </c>
      <c r="J19" s="36">
        <v>1659980</v>
      </c>
      <c r="K19" s="34">
        <v>496410</v>
      </c>
      <c r="L19" s="32">
        <v>522760</v>
      </c>
    </row>
    <row r="20" spans="1:12" ht="12.75">
      <c r="A20" s="28" t="s">
        <v>35</v>
      </c>
      <c r="B20" s="37"/>
      <c r="C20" s="4">
        <v>965969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142004064</v>
      </c>
      <c r="D21" s="41">
        <f t="shared" si="0"/>
        <v>142912012</v>
      </c>
      <c r="E21" s="42">
        <f t="shared" si="0"/>
        <v>76445507</v>
      </c>
      <c r="F21" s="43">
        <f t="shared" si="0"/>
        <v>146466217</v>
      </c>
      <c r="G21" s="41">
        <f t="shared" si="0"/>
        <v>174817839</v>
      </c>
      <c r="H21" s="44">
        <f t="shared" si="0"/>
        <v>174817839</v>
      </c>
      <c r="I21" s="45">
        <f t="shared" si="0"/>
        <v>134028402</v>
      </c>
      <c r="J21" s="46">
        <f t="shared" si="0"/>
        <v>162083490</v>
      </c>
      <c r="K21" s="41">
        <f t="shared" si="0"/>
        <v>165927520</v>
      </c>
      <c r="L21" s="42">
        <f t="shared" si="0"/>
        <v>161552040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49690249</v>
      </c>
      <c r="D24" s="4">
        <v>47709701</v>
      </c>
      <c r="E24" s="7">
        <v>-44593689</v>
      </c>
      <c r="F24" s="8">
        <v>55215411</v>
      </c>
      <c r="G24" s="4">
        <v>55627069</v>
      </c>
      <c r="H24" s="30">
        <v>55627069</v>
      </c>
      <c r="I24" s="10">
        <v>55327442</v>
      </c>
      <c r="J24" s="9">
        <v>59406166</v>
      </c>
      <c r="K24" s="4">
        <v>61462530</v>
      </c>
      <c r="L24" s="7">
        <v>63961740</v>
      </c>
    </row>
    <row r="25" spans="1:12" ht="12.75">
      <c r="A25" s="31" t="s">
        <v>39</v>
      </c>
      <c r="B25" s="29"/>
      <c r="C25" s="4">
        <v>2884270</v>
      </c>
      <c r="D25" s="4">
        <v>2613106</v>
      </c>
      <c r="E25" s="7">
        <v>2855486</v>
      </c>
      <c r="F25" s="9">
        <v>3052500</v>
      </c>
      <c r="G25" s="4">
        <v>3062500</v>
      </c>
      <c r="H25" s="7">
        <v>3062500</v>
      </c>
      <c r="I25" s="10">
        <v>2866251</v>
      </c>
      <c r="J25" s="9">
        <v>3276870</v>
      </c>
      <c r="K25" s="4">
        <v>3407940</v>
      </c>
      <c r="L25" s="7">
        <v>3544260</v>
      </c>
    </row>
    <row r="26" spans="1:12" ht="12.75">
      <c r="A26" s="31" t="s">
        <v>40</v>
      </c>
      <c r="B26" s="29" t="s">
        <v>41</v>
      </c>
      <c r="C26" s="4">
        <v>21315046</v>
      </c>
      <c r="D26" s="4">
        <v>27409395</v>
      </c>
      <c r="E26" s="7">
        <v>20261271</v>
      </c>
      <c r="F26" s="9">
        <v>16017520</v>
      </c>
      <c r="G26" s="4">
        <v>16017520</v>
      </c>
      <c r="H26" s="7">
        <v>16017520</v>
      </c>
      <c r="I26" s="10">
        <v>17112079</v>
      </c>
      <c r="J26" s="9">
        <v>14076823</v>
      </c>
      <c r="K26" s="4">
        <v>14780434</v>
      </c>
      <c r="L26" s="7">
        <v>15519774</v>
      </c>
    </row>
    <row r="27" spans="1:12" ht="12.75">
      <c r="A27" s="31" t="s">
        <v>42</v>
      </c>
      <c r="B27" s="29" t="s">
        <v>21</v>
      </c>
      <c r="C27" s="4">
        <v>11928545</v>
      </c>
      <c r="D27" s="4">
        <v>15077183</v>
      </c>
      <c r="E27" s="7">
        <v>3574888</v>
      </c>
      <c r="F27" s="8">
        <v>10660845</v>
      </c>
      <c r="G27" s="4">
        <v>10660845</v>
      </c>
      <c r="H27" s="30">
        <v>10660845</v>
      </c>
      <c r="I27" s="10">
        <v>12920478</v>
      </c>
      <c r="J27" s="9">
        <v>11191500</v>
      </c>
      <c r="K27" s="4">
        <v>11749290</v>
      </c>
      <c r="L27" s="7">
        <v>12334880</v>
      </c>
    </row>
    <row r="28" spans="1:12" ht="12.75">
      <c r="A28" s="31" t="s">
        <v>43</v>
      </c>
      <c r="B28" s="29"/>
      <c r="C28" s="4">
        <v>5934423</v>
      </c>
      <c r="D28" s="4">
        <v>4076925</v>
      </c>
      <c r="E28" s="7">
        <v>3289255</v>
      </c>
      <c r="F28" s="9">
        <v>421630</v>
      </c>
      <c r="G28" s="4">
        <v>421630</v>
      </c>
      <c r="H28" s="7">
        <v>421630</v>
      </c>
      <c r="I28" s="10">
        <v>612035</v>
      </c>
      <c r="J28" s="9">
        <v>721770</v>
      </c>
      <c r="K28" s="4">
        <v>750660</v>
      </c>
      <c r="L28" s="7">
        <v>780670</v>
      </c>
    </row>
    <row r="29" spans="1:12" ht="12.75">
      <c r="A29" s="31" t="s">
        <v>44</v>
      </c>
      <c r="B29" s="29" t="s">
        <v>21</v>
      </c>
      <c r="C29" s="4">
        <v>25421754</v>
      </c>
      <c r="D29" s="4">
        <v>26557505</v>
      </c>
      <c r="E29" s="7">
        <v>17012762</v>
      </c>
      <c r="F29" s="8">
        <v>32258681</v>
      </c>
      <c r="G29" s="4">
        <v>32258681</v>
      </c>
      <c r="H29" s="30">
        <v>32258681</v>
      </c>
      <c r="I29" s="10">
        <v>25262805</v>
      </c>
      <c r="J29" s="9">
        <v>40200000</v>
      </c>
      <c r="K29" s="4">
        <v>41808000</v>
      </c>
      <c r="L29" s="7">
        <v>43480320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-24563482</v>
      </c>
      <c r="F30" s="9">
        <v>3053786</v>
      </c>
      <c r="G30" s="4">
        <v>3153786</v>
      </c>
      <c r="H30" s="7">
        <v>3153786</v>
      </c>
      <c r="I30" s="10">
        <v>1360329</v>
      </c>
      <c r="J30" s="9">
        <v>4081690</v>
      </c>
      <c r="K30" s="4">
        <v>4254280</v>
      </c>
      <c r="L30" s="7">
        <v>4426730</v>
      </c>
    </row>
    <row r="31" spans="1:12" ht="12.75">
      <c r="A31" s="31" t="s">
        <v>47</v>
      </c>
      <c r="B31" s="29"/>
      <c r="C31" s="4">
        <v>19836402</v>
      </c>
      <c r="D31" s="4">
        <v>16011713</v>
      </c>
      <c r="E31" s="7">
        <v>12692742</v>
      </c>
      <c r="F31" s="8">
        <v>8710160</v>
      </c>
      <c r="G31" s="4">
        <v>36787782</v>
      </c>
      <c r="H31" s="30">
        <v>36787782</v>
      </c>
      <c r="I31" s="10">
        <v>7874858</v>
      </c>
      <c r="J31" s="9">
        <v>15530770</v>
      </c>
      <c r="K31" s="4">
        <v>13059350</v>
      </c>
      <c r="L31" s="7">
        <v>13746510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-1561724</v>
      </c>
      <c r="F32" s="9">
        <v>2766000</v>
      </c>
      <c r="G32" s="4">
        <v>2966000</v>
      </c>
      <c r="H32" s="7">
        <v>2966000</v>
      </c>
      <c r="I32" s="10">
        <v>2139088</v>
      </c>
      <c r="J32" s="9">
        <v>558000</v>
      </c>
      <c r="K32" s="4">
        <v>439300</v>
      </c>
      <c r="L32" s="7">
        <v>456870</v>
      </c>
    </row>
    <row r="33" spans="1:12" ht="12.75">
      <c r="A33" s="31" t="s">
        <v>48</v>
      </c>
      <c r="B33" s="29" t="s">
        <v>49</v>
      </c>
      <c r="C33" s="4">
        <v>25025036</v>
      </c>
      <c r="D33" s="4">
        <v>20092521</v>
      </c>
      <c r="E33" s="7">
        <v>5167465</v>
      </c>
      <c r="F33" s="8">
        <v>11490710</v>
      </c>
      <c r="G33" s="4">
        <v>11807093</v>
      </c>
      <c r="H33" s="7">
        <v>11807093</v>
      </c>
      <c r="I33" s="10">
        <v>8491549</v>
      </c>
      <c r="J33" s="9">
        <v>13910609</v>
      </c>
      <c r="K33" s="4">
        <v>14483250</v>
      </c>
      <c r="L33" s="7">
        <v>14997150</v>
      </c>
    </row>
    <row r="34" spans="1:12" ht="12.75">
      <c r="A34" s="28" t="s">
        <v>50</v>
      </c>
      <c r="B34" s="37"/>
      <c r="C34" s="4">
        <v>2935785</v>
      </c>
      <c r="D34" s="4">
        <v>0</v>
      </c>
      <c r="E34" s="7">
        <v>2642372</v>
      </c>
      <c r="F34" s="9">
        <v>0</v>
      </c>
      <c r="G34" s="4">
        <v>0</v>
      </c>
      <c r="H34" s="7">
        <v>0</v>
      </c>
      <c r="I34" s="10">
        <v>147678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164971510</v>
      </c>
      <c r="D35" s="41">
        <f aca="true" t="shared" si="1" ref="D35:L35">SUM(D24:D34)</f>
        <v>159548049</v>
      </c>
      <c r="E35" s="42">
        <f t="shared" si="1"/>
        <v>-3222654</v>
      </c>
      <c r="F35" s="43">
        <f t="shared" si="1"/>
        <v>143647243</v>
      </c>
      <c r="G35" s="41">
        <f t="shared" si="1"/>
        <v>172762906</v>
      </c>
      <c r="H35" s="42">
        <f t="shared" si="1"/>
        <v>172762906</v>
      </c>
      <c r="I35" s="45">
        <f t="shared" si="1"/>
        <v>134114592</v>
      </c>
      <c r="J35" s="46">
        <f t="shared" si="1"/>
        <v>162954198</v>
      </c>
      <c r="K35" s="41">
        <f t="shared" si="1"/>
        <v>166195034</v>
      </c>
      <c r="L35" s="42">
        <f t="shared" si="1"/>
        <v>173248904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-22967446</v>
      </c>
      <c r="D37" s="57">
        <f aca="true" t="shared" si="2" ref="D37:L37">+D21-D35</f>
        <v>-16636037</v>
      </c>
      <c r="E37" s="58">
        <f t="shared" si="2"/>
        <v>79668161</v>
      </c>
      <c r="F37" s="59">
        <f t="shared" si="2"/>
        <v>2818974</v>
      </c>
      <c r="G37" s="57">
        <f t="shared" si="2"/>
        <v>2054933</v>
      </c>
      <c r="H37" s="58">
        <f t="shared" si="2"/>
        <v>2054933</v>
      </c>
      <c r="I37" s="60">
        <f t="shared" si="2"/>
        <v>-86190</v>
      </c>
      <c r="J37" s="61">
        <f t="shared" si="2"/>
        <v>-870708</v>
      </c>
      <c r="K37" s="57">
        <f t="shared" si="2"/>
        <v>-267514</v>
      </c>
      <c r="L37" s="58">
        <f t="shared" si="2"/>
        <v>-11696864</v>
      </c>
    </row>
    <row r="38" spans="1:12" ht="21" customHeight="1">
      <c r="A38" s="62" t="s">
        <v>53</v>
      </c>
      <c r="B38" s="37" t="s">
        <v>54</v>
      </c>
      <c r="C38" s="4">
        <v>37844608</v>
      </c>
      <c r="D38" s="4">
        <v>22963286</v>
      </c>
      <c r="E38" s="7">
        <v>11674819</v>
      </c>
      <c r="F38" s="9">
        <v>44648200</v>
      </c>
      <c r="G38" s="4">
        <v>23448200</v>
      </c>
      <c r="H38" s="7">
        <v>23448200</v>
      </c>
      <c r="I38" s="10">
        <v>12055652</v>
      </c>
      <c r="J38" s="9">
        <v>52236450</v>
      </c>
      <c r="K38" s="4">
        <v>82809550</v>
      </c>
      <c r="L38" s="7">
        <v>83294650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1534460</v>
      </c>
      <c r="E40" s="7">
        <v>0</v>
      </c>
      <c r="F40" s="64">
        <v>0</v>
      </c>
      <c r="G40" s="65">
        <v>0</v>
      </c>
      <c r="H40" s="66">
        <v>0</v>
      </c>
      <c r="I40" s="10">
        <v>190997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14877162</v>
      </c>
      <c r="D41" s="69">
        <f aca="true" t="shared" si="3" ref="D41:L41">SUM(D37:D40)</f>
        <v>7861709</v>
      </c>
      <c r="E41" s="70">
        <f t="shared" si="3"/>
        <v>91342980</v>
      </c>
      <c r="F41" s="71">
        <f t="shared" si="3"/>
        <v>47467174</v>
      </c>
      <c r="G41" s="69">
        <f t="shared" si="3"/>
        <v>25503133</v>
      </c>
      <c r="H41" s="70">
        <f t="shared" si="3"/>
        <v>25503133</v>
      </c>
      <c r="I41" s="72">
        <f t="shared" si="3"/>
        <v>12160459</v>
      </c>
      <c r="J41" s="73">
        <f t="shared" si="3"/>
        <v>51365742</v>
      </c>
      <c r="K41" s="69">
        <f t="shared" si="3"/>
        <v>82542036</v>
      </c>
      <c r="L41" s="70">
        <f t="shared" si="3"/>
        <v>71597786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14877162</v>
      </c>
      <c r="D43" s="79">
        <f aca="true" t="shared" si="4" ref="D43:L43">+D41-D42</f>
        <v>7861709</v>
      </c>
      <c r="E43" s="80">
        <f t="shared" si="4"/>
        <v>91342980</v>
      </c>
      <c r="F43" s="81">
        <f t="shared" si="4"/>
        <v>47467174</v>
      </c>
      <c r="G43" s="79">
        <f t="shared" si="4"/>
        <v>25503133</v>
      </c>
      <c r="H43" s="80">
        <f t="shared" si="4"/>
        <v>25503133</v>
      </c>
      <c r="I43" s="82">
        <f t="shared" si="4"/>
        <v>12160459</v>
      </c>
      <c r="J43" s="83">
        <f t="shared" si="4"/>
        <v>51365742</v>
      </c>
      <c r="K43" s="79">
        <f t="shared" si="4"/>
        <v>82542036</v>
      </c>
      <c r="L43" s="80">
        <f t="shared" si="4"/>
        <v>71597786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14877162</v>
      </c>
      <c r="D45" s="69">
        <f aca="true" t="shared" si="5" ref="D45:L45">SUM(D43:D44)</f>
        <v>7861709</v>
      </c>
      <c r="E45" s="70">
        <f t="shared" si="5"/>
        <v>91342980</v>
      </c>
      <c r="F45" s="71">
        <f t="shared" si="5"/>
        <v>47467174</v>
      </c>
      <c r="G45" s="69">
        <f t="shared" si="5"/>
        <v>25503133</v>
      </c>
      <c r="H45" s="70">
        <f t="shared" si="5"/>
        <v>25503133</v>
      </c>
      <c r="I45" s="72">
        <f t="shared" si="5"/>
        <v>12160459</v>
      </c>
      <c r="J45" s="73">
        <f t="shared" si="5"/>
        <v>51365742</v>
      </c>
      <c r="K45" s="69">
        <f t="shared" si="5"/>
        <v>82542036</v>
      </c>
      <c r="L45" s="70">
        <f t="shared" si="5"/>
        <v>71597786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14877162</v>
      </c>
      <c r="D47" s="89">
        <f aca="true" t="shared" si="6" ref="D47:L47">SUM(D45:D46)</f>
        <v>7861709</v>
      </c>
      <c r="E47" s="90">
        <f t="shared" si="6"/>
        <v>91342980</v>
      </c>
      <c r="F47" s="91">
        <f t="shared" si="6"/>
        <v>47467174</v>
      </c>
      <c r="G47" s="89">
        <f t="shared" si="6"/>
        <v>25503133</v>
      </c>
      <c r="H47" s="92">
        <f t="shared" si="6"/>
        <v>25503133</v>
      </c>
      <c r="I47" s="93">
        <f t="shared" si="6"/>
        <v>12160459</v>
      </c>
      <c r="J47" s="94">
        <f t="shared" si="6"/>
        <v>51365742</v>
      </c>
      <c r="K47" s="89">
        <f t="shared" si="6"/>
        <v>82542036</v>
      </c>
      <c r="L47" s="95">
        <f t="shared" si="6"/>
        <v>71597786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65936567</v>
      </c>
      <c r="D5" s="4">
        <v>70987819</v>
      </c>
      <c r="E5" s="5">
        <v>78148576</v>
      </c>
      <c r="F5" s="6">
        <v>84864620</v>
      </c>
      <c r="G5" s="4">
        <v>84864620</v>
      </c>
      <c r="H5" s="7">
        <v>84864620</v>
      </c>
      <c r="I5" s="8">
        <v>86657328</v>
      </c>
      <c r="J5" s="6">
        <v>94656652</v>
      </c>
      <c r="K5" s="4">
        <v>101692765</v>
      </c>
      <c r="L5" s="7">
        <v>109828187</v>
      </c>
    </row>
    <row r="6" spans="1:12" ht="12.75">
      <c r="A6" s="28" t="s">
        <v>22</v>
      </c>
      <c r="B6" s="29" t="s">
        <v>21</v>
      </c>
      <c r="C6" s="4">
        <v>117788273</v>
      </c>
      <c r="D6" s="4">
        <v>128077240</v>
      </c>
      <c r="E6" s="7">
        <v>132153277</v>
      </c>
      <c r="F6" s="9">
        <v>138174744</v>
      </c>
      <c r="G6" s="4">
        <v>138174744</v>
      </c>
      <c r="H6" s="7">
        <v>138174744</v>
      </c>
      <c r="I6" s="30">
        <v>140021991</v>
      </c>
      <c r="J6" s="9">
        <v>157910674</v>
      </c>
      <c r="K6" s="4">
        <v>171271821</v>
      </c>
      <c r="L6" s="7">
        <v>184998788</v>
      </c>
    </row>
    <row r="7" spans="1:12" ht="12.75">
      <c r="A7" s="31" t="s">
        <v>23</v>
      </c>
      <c r="B7" s="29" t="s">
        <v>21</v>
      </c>
      <c r="C7" s="4">
        <v>28017906</v>
      </c>
      <c r="D7" s="4">
        <v>31144803</v>
      </c>
      <c r="E7" s="7">
        <v>33829899</v>
      </c>
      <c r="F7" s="9">
        <v>36394170</v>
      </c>
      <c r="G7" s="4">
        <v>36394170</v>
      </c>
      <c r="H7" s="7">
        <v>36394170</v>
      </c>
      <c r="I7" s="10">
        <v>37621782</v>
      </c>
      <c r="J7" s="9">
        <v>40986546</v>
      </c>
      <c r="K7" s="4">
        <v>44255835</v>
      </c>
      <c r="L7" s="7">
        <v>47786048</v>
      </c>
    </row>
    <row r="8" spans="1:12" ht="12.75">
      <c r="A8" s="31" t="s">
        <v>24</v>
      </c>
      <c r="B8" s="29" t="s">
        <v>21</v>
      </c>
      <c r="C8" s="4">
        <v>15995332</v>
      </c>
      <c r="D8" s="4">
        <v>17193957</v>
      </c>
      <c r="E8" s="7">
        <v>20241510</v>
      </c>
      <c r="F8" s="9">
        <v>21197425</v>
      </c>
      <c r="G8" s="4">
        <v>21197425</v>
      </c>
      <c r="H8" s="7">
        <v>21197425</v>
      </c>
      <c r="I8" s="10">
        <v>21827404</v>
      </c>
      <c r="J8" s="9">
        <v>23331849</v>
      </c>
      <c r="K8" s="4">
        <v>25199297</v>
      </c>
      <c r="L8" s="7">
        <v>27214262</v>
      </c>
    </row>
    <row r="9" spans="1:12" ht="12.75">
      <c r="A9" s="31" t="s">
        <v>25</v>
      </c>
      <c r="B9" s="29" t="s">
        <v>21</v>
      </c>
      <c r="C9" s="4">
        <v>11611688</v>
      </c>
      <c r="D9" s="4">
        <v>12542244</v>
      </c>
      <c r="E9" s="32">
        <v>15263906</v>
      </c>
      <c r="F9" s="33">
        <v>18162091</v>
      </c>
      <c r="G9" s="34">
        <v>18162091</v>
      </c>
      <c r="H9" s="32">
        <v>18162091</v>
      </c>
      <c r="I9" s="35">
        <v>19407531</v>
      </c>
      <c r="J9" s="36">
        <v>22895220</v>
      </c>
      <c r="K9" s="34">
        <v>24154339</v>
      </c>
      <c r="L9" s="32">
        <v>26086685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11093562</v>
      </c>
      <c r="D11" s="4">
        <v>2028047</v>
      </c>
      <c r="E11" s="7">
        <v>2607264</v>
      </c>
      <c r="F11" s="9">
        <v>1951506</v>
      </c>
      <c r="G11" s="4">
        <v>1951506</v>
      </c>
      <c r="H11" s="7">
        <v>1951506</v>
      </c>
      <c r="I11" s="10">
        <v>2905927</v>
      </c>
      <c r="J11" s="9">
        <v>2659875</v>
      </c>
      <c r="K11" s="4">
        <v>2871154</v>
      </c>
      <c r="L11" s="7">
        <v>3099239</v>
      </c>
    </row>
    <row r="12" spans="1:12" ht="12.75">
      <c r="A12" s="28" t="s">
        <v>27</v>
      </c>
      <c r="B12" s="37"/>
      <c r="C12" s="4">
        <v>12637014</v>
      </c>
      <c r="D12" s="4">
        <v>18093727</v>
      </c>
      <c r="E12" s="7">
        <v>17958842</v>
      </c>
      <c r="F12" s="9">
        <v>5528100</v>
      </c>
      <c r="G12" s="4">
        <v>5528100</v>
      </c>
      <c r="H12" s="7">
        <v>5528100</v>
      </c>
      <c r="I12" s="10">
        <v>18188992</v>
      </c>
      <c r="J12" s="9">
        <v>8688286</v>
      </c>
      <c r="K12" s="4">
        <v>8723483</v>
      </c>
      <c r="L12" s="7">
        <v>8728692</v>
      </c>
    </row>
    <row r="13" spans="1:12" ht="12.75">
      <c r="A13" s="28" t="s">
        <v>28</v>
      </c>
      <c r="B13" s="37"/>
      <c r="C13" s="4">
        <v>1034590</v>
      </c>
      <c r="D13" s="4">
        <v>1522180</v>
      </c>
      <c r="E13" s="7">
        <v>1950423</v>
      </c>
      <c r="F13" s="9">
        <v>1572649</v>
      </c>
      <c r="G13" s="4">
        <v>1572649</v>
      </c>
      <c r="H13" s="7">
        <v>1572649</v>
      </c>
      <c r="I13" s="10">
        <v>2367951</v>
      </c>
      <c r="J13" s="9">
        <v>1698461</v>
      </c>
      <c r="K13" s="4">
        <v>1834337</v>
      </c>
      <c r="L13" s="7">
        <v>1981086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44051886</v>
      </c>
      <c r="D15" s="4">
        <v>66507156</v>
      </c>
      <c r="E15" s="7">
        <v>38417425</v>
      </c>
      <c r="F15" s="9">
        <v>67871713</v>
      </c>
      <c r="G15" s="4">
        <v>67871713</v>
      </c>
      <c r="H15" s="7">
        <v>67871713</v>
      </c>
      <c r="I15" s="10">
        <v>58699668</v>
      </c>
      <c r="J15" s="9">
        <v>45040000</v>
      </c>
      <c r="K15" s="4">
        <v>47742400</v>
      </c>
      <c r="L15" s="7">
        <v>50606943</v>
      </c>
    </row>
    <row r="16" spans="1:12" ht="12.75">
      <c r="A16" s="28" t="s">
        <v>31</v>
      </c>
      <c r="B16" s="37"/>
      <c r="C16" s="4">
        <v>1245121</v>
      </c>
      <c r="D16" s="4">
        <v>1318799</v>
      </c>
      <c r="E16" s="7">
        <v>1420287</v>
      </c>
      <c r="F16" s="9">
        <v>1474532</v>
      </c>
      <c r="G16" s="4">
        <v>1474532</v>
      </c>
      <c r="H16" s="7">
        <v>1474532</v>
      </c>
      <c r="I16" s="10">
        <v>1445420</v>
      </c>
      <c r="J16" s="9">
        <v>1563005</v>
      </c>
      <c r="K16" s="4">
        <v>1656784</v>
      </c>
      <c r="L16" s="7">
        <v>1756192</v>
      </c>
    </row>
    <row r="17" spans="1:12" ht="12.75">
      <c r="A17" s="31" t="s">
        <v>32</v>
      </c>
      <c r="B17" s="29"/>
      <c r="C17" s="4">
        <v>1778355</v>
      </c>
      <c r="D17" s="4">
        <v>1986815</v>
      </c>
      <c r="E17" s="7">
        <v>2218473</v>
      </c>
      <c r="F17" s="9">
        <v>2031680</v>
      </c>
      <c r="G17" s="4">
        <v>2031680</v>
      </c>
      <c r="H17" s="7">
        <v>2031680</v>
      </c>
      <c r="I17" s="10">
        <v>2408309</v>
      </c>
      <c r="J17" s="9">
        <v>2203254</v>
      </c>
      <c r="K17" s="4">
        <v>2247319</v>
      </c>
      <c r="L17" s="7">
        <v>2292265</v>
      </c>
    </row>
    <row r="18" spans="1:12" ht="12.75">
      <c r="A18" s="28" t="s">
        <v>33</v>
      </c>
      <c r="B18" s="37"/>
      <c r="C18" s="4">
        <v>52392381</v>
      </c>
      <c r="D18" s="4">
        <v>62641178</v>
      </c>
      <c r="E18" s="7">
        <v>60345577</v>
      </c>
      <c r="F18" s="9">
        <v>55750900</v>
      </c>
      <c r="G18" s="4">
        <v>62367617</v>
      </c>
      <c r="H18" s="7">
        <v>62367617</v>
      </c>
      <c r="I18" s="10">
        <v>56568366</v>
      </c>
      <c r="J18" s="9">
        <v>59136579</v>
      </c>
      <c r="K18" s="4">
        <v>74894450</v>
      </c>
      <c r="L18" s="7">
        <v>87105000</v>
      </c>
    </row>
    <row r="19" spans="1:12" ht="12.75">
      <c r="A19" s="28" t="s">
        <v>34</v>
      </c>
      <c r="B19" s="37" t="s">
        <v>21</v>
      </c>
      <c r="C19" s="4">
        <v>5240001</v>
      </c>
      <c r="D19" s="4">
        <v>16133731</v>
      </c>
      <c r="E19" s="32">
        <v>19735498</v>
      </c>
      <c r="F19" s="33">
        <v>15808152</v>
      </c>
      <c r="G19" s="34">
        <v>15808152</v>
      </c>
      <c r="H19" s="32">
        <v>15808152</v>
      </c>
      <c r="I19" s="35">
        <v>19114357</v>
      </c>
      <c r="J19" s="36">
        <v>18413664</v>
      </c>
      <c r="K19" s="34">
        <v>19420083</v>
      </c>
      <c r="L19" s="32">
        <v>20484245</v>
      </c>
    </row>
    <row r="20" spans="1:12" ht="12.75">
      <c r="A20" s="28" t="s">
        <v>35</v>
      </c>
      <c r="B20" s="37"/>
      <c r="C20" s="4">
        <v>784900</v>
      </c>
      <c r="D20" s="4">
        <v>4906380</v>
      </c>
      <c r="E20" s="7">
        <v>502697</v>
      </c>
      <c r="F20" s="9">
        <v>2500000</v>
      </c>
      <c r="G20" s="4">
        <v>2500000</v>
      </c>
      <c r="H20" s="38">
        <v>2500000</v>
      </c>
      <c r="I20" s="10">
        <v>1363094</v>
      </c>
      <c r="J20" s="9">
        <v>2595316</v>
      </c>
      <c r="K20" s="4">
        <v>2642942</v>
      </c>
      <c r="L20" s="7">
        <v>2694377</v>
      </c>
    </row>
    <row r="21" spans="1:12" ht="20.25">
      <c r="A21" s="39" t="s">
        <v>36</v>
      </c>
      <c r="B21" s="40"/>
      <c r="C21" s="41">
        <f aca="true" t="shared" si="0" ref="C21:L21">SUM(C5:C20)</f>
        <v>369607576</v>
      </c>
      <c r="D21" s="41">
        <f t="shared" si="0"/>
        <v>435084076</v>
      </c>
      <c r="E21" s="42">
        <f t="shared" si="0"/>
        <v>424793654</v>
      </c>
      <c r="F21" s="43">
        <f t="shared" si="0"/>
        <v>453282282</v>
      </c>
      <c r="G21" s="41">
        <f t="shared" si="0"/>
        <v>459898999</v>
      </c>
      <c r="H21" s="44">
        <f t="shared" si="0"/>
        <v>459898999</v>
      </c>
      <c r="I21" s="45">
        <f t="shared" si="0"/>
        <v>468598120</v>
      </c>
      <c r="J21" s="46">
        <f t="shared" si="0"/>
        <v>481779381</v>
      </c>
      <c r="K21" s="41">
        <f t="shared" si="0"/>
        <v>528607009</v>
      </c>
      <c r="L21" s="42">
        <f t="shared" si="0"/>
        <v>574662009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116413761</v>
      </c>
      <c r="D24" s="4">
        <v>127791237</v>
      </c>
      <c r="E24" s="7">
        <v>150458487</v>
      </c>
      <c r="F24" s="8">
        <v>166365251</v>
      </c>
      <c r="G24" s="4">
        <v>165196148</v>
      </c>
      <c r="H24" s="30">
        <v>165196148</v>
      </c>
      <c r="I24" s="10">
        <v>149076840</v>
      </c>
      <c r="J24" s="9">
        <v>186234060</v>
      </c>
      <c r="K24" s="4">
        <v>198989656</v>
      </c>
      <c r="L24" s="7">
        <v>212769380</v>
      </c>
    </row>
    <row r="25" spans="1:12" ht="12.75">
      <c r="A25" s="31" t="s">
        <v>39</v>
      </c>
      <c r="B25" s="29"/>
      <c r="C25" s="4">
        <v>6046658</v>
      </c>
      <c r="D25" s="4">
        <v>6483887</v>
      </c>
      <c r="E25" s="7">
        <v>7202028</v>
      </c>
      <c r="F25" s="9">
        <v>8050309</v>
      </c>
      <c r="G25" s="4">
        <v>8050309</v>
      </c>
      <c r="H25" s="7">
        <v>8050309</v>
      </c>
      <c r="I25" s="10">
        <v>7588446</v>
      </c>
      <c r="J25" s="9">
        <v>8330421</v>
      </c>
      <c r="K25" s="4">
        <v>8913555</v>
      </c>
      <c r="L25" s="7">
        <v>9537501</v>
      </c>
    </row>
    <row r="26" spans="1:12" ht="12.75">
      <c r="A26" s="31" t="s">
        <v>40</v>
      </c>
      <c r="B26" s="29" t="s">
        <v>41</v>
      </c>
      <c r="C26" s="4">
        <v>38268449</v>
      </c>
      <c r="D26" s="4">
        <v>47471141</v>
      </c>
      <c r="E26" s="7">
        <v>34345892</v>
      </c>
      <c r="F26" s="9">
        <v>59530298</v>
      </c>
      <c r="G26" s="4">
        <v>59530298</v>
      </c>
      <c r="H26" s="7">
        <v>59530298</v>
      </c>
      <c r="I26" s="10">
        <v>57822982</v>
      </c>
      <c r="J26" s="9">
        <v>41606299</v>
      </c>
      <c r="K26" s="4">
        <v>42736180</v>
      </c>
      <c r="L26" s="7">
        <v>44966732</v>
      </c>
    </row>
    <row r="27" spans="1:12" ht="12.75">
      <c r="A27" s="31" t="s">
        <v>42</v>
      </c>
      <c r="B27" s="29" t="s">
        <v>21</v>
      </c>
      <c r="C27" s="4">
        <v>24836460</v>
      </c>
      <c r="D27" s="4">
        <v>25594135</v>
      </c>
      <c r="E27" s="7">
        <v>30044168</v>
      </c>
      <c r="F27" s="8">
        <v>35959608</v>
      </c>
      <c r="G27" s="4">
        <v>35959608</v>
      </c>
      <c r="H27" s="30">
        <v>35959608</v>
      </c>
      <c r="I27" s="10">
        <v>27794202</v>
      </c>
      <c r="J27" s="9">
        <v>34743260</v>
      </c>
      <c r="K27" s="4">
        <v>36034529</v>
      </c>
      <c r="L27" s="7">
        <v>38119080</v>
      </c>
    </row>
    <row r="28" spans="1:12" ht="12.75">
      <c r="A28" s="31" t="s">
        <v>43</v>
      </c>
      <c r="B28" s="29"/>
      <c r="C28" s="4">
        <v>13694690</v>
      </c>
      <c r="D28" s="4">
        <v>17722546</v>
      </c>
      <c r="E28" s="7">
        <v>18822055</v>
      </c>
      <c r="F28" s="9">
        <v>20698074</v>
      </c>
      <c r="G28" s="4">
        <v>21179799</v>
      </c>
      <c r="H28" s="7">
        <v>21179799</v>
      </c>
      <c r="I28" s="10">
        <v>16899036</v>
      </c>
      <c r="J28" s="9">
        <v>21539364</v>
      </c>
      <c r="K28" s="4">
        <v>26859159</v>
      </c>
      <c r="L28" s="7">
        <v>27922583</v>
      </c>
    </row>
    <row r="29" spans="1:12" ht="12.75">
      <c r="A29" s="31" t="s">
        <v>44</v>
      </c>
      <c r="B29" s="29" t="s">
        <v>21</v>
      </c>
      <c r="C29" s="4">
        <v>85599383</v>
      </c>
      <c r="D29" s="4">
        <v>87869756</v>
      </c>
      <c r="E29" s="7">
        <v>89362014</v>
      </c>
      <c r="F29" s="8">
        <v>102049357</v>
      </c>
      <c r="G29" s="4">
        <v>94197457</v>
      </c>
      <c r="H29" s="30">
        <v>94197457</v>
      </c>
      <c r="I29" s="10">
        <v>97204703</v>
      </c>
      <c r="J29" s="9">
        <v>108897244</v>
      </c>
      <c r="K29" s="4">
        <v>125892653</v>
      </c>
      <c r="L29" s="7">
        <v>142981654</v>
      </c>
    </row>
    <row r="30" spans="1:12" ht="12.75">
      <c r="A30" s="31" t="s">
        <v>45</v>
      </c>
      <c r="B30" s="29" t="s">
        <v>46</v>
      </c>
      <c r="C30" s="4">
        <v>0</v>
      </c>
      <c r="D30" s="4">
        <v>20070039</v>
      </c>
      <c r="E30" s="7">
        <v>19235519</v>
      </c>
      <c r="F30" s="9">
        <v>19459199</v>
      </c>
      <c r="G30" s="4">
        <v>27201535</v>
      </c>
      <c r="H30" s="7">
        <v>27201535</v>
      </c>
      <c r="I30" s="10">
        <v>21844494</v>
      </c>
      <c r="J30" s="9">
        <v>29633037</v>
      </c>
      <c r="K30" s="4">
        <v>31948043</v>
      </c>
      <c r="L30" s="7">
        <v>34696490</v>
      </c>
    </row>
    <row r="31" spans="1:12" ht="12.75">
      <c r="A31" s="31" t="s">
        <v>47</v>
      </c>
      <c r="B31" s="29"/>
      <c r="C31" s="4">
        <v>4504463</v>
      </c>
      <c r="D31" s="4">
        <v>38735468</v>
      </c>
      <c r="E31" s="7">
        <v>32192662</v>
      </c>
      <c r="F31" s="8">
        <v>29302507</v>
      </c>
      <c r="G31" s="4">
        <v>35872010</v>
      </c>
      <c r="H31" s="30">
        <v>35872010</v>
      </c>
      <c r="I31" s="10">
        <v>26290311</v>
      </c>
      <c r="J31" s="9">
        <v>32694235</v>
      </c>
      <c r="K31" s="4">
        <v>47735734</v>
      </c>
      <c r="L31" s="7">
        <v>55492153</v>
      </c>
    </row>
    <row r="32" spans="1:12" ht="12.75">
      <c r="A32" s="31" t="s">
        <v>33</v>
      </c>
      <c r="B32" s="29"/>
      <c r="C32" s="4">
        <v>0</v>
      </c>
      <c r="D32" s="4">
        <v>865317</v>
      </c>
      <c r="E32" s="7">
        <v>1054802</v>
      </c>
      <c r="F32" s="9">
        <v>987100</v>
      </c>
      <c r="G32" s="4">
        <v>1154600</v>
      </c>
      <c r="H32" s="7">
        <v>1154600</v>
      </c>
      <c r="I32" s="10">
        <v>1133147</v>
      </c>
      <c r="J32" s="9">
        <v>1247460</v>
      </c>
      <c r="K32" s="4">
        <v>1480282</v>
      </c>
      <c r="L32" s="7">
        <v>1322749</v>
      </c>
    </row>
    <row r="33" spans="1:12" ht="12.75">
      <c r="A33" s="31" t="s">
        <v>48</v>
      </c>
      <c r="B33" s="29" t="s">
        <v>49</v>
      </c>
      <c r="C33" s="4">
        <v>49592799</v>
      </c>
      <c r="D33" s="4">
        <v>18123813</v>
      </c>
      <c r="E33" s="7">
        <v>22055043</v>
      </c>
      <c r="F33" s="8">
        <v>30573365</v>
      </c>
      <c r="G33" s="4">
        <v>30400081</v>
      </c>
      <c r="H33" s="7">
        <v>30400081</v>
      </c>
      <c r="I33" s="10">
        <v>23806734</v>
      </c>
      <c r="J33" s="9">
        <v>32465831</v>
      </c>
      <c r="K33" s="4">
        <v>34068171</v>
      </c>
      <c r="L33" s="7">
        <v>35876639</v>
      </c>
    </row>
    <row r="34" spans="1:12" ht="12.75">
      <c r="A34" s="28" t="s">
        <v>50</v>
      </c>
      <c r="B34" s="37"/>
      <c r="C34" s="4">
        <v>218494</v>
      </c>
      <c r="D34" s="4">
        <v>322316</v>
      </c>
      <c r="E34" s="7">
        <v>585181</v>
      </c>
      <c r="F34" s="9">
        <v>0</v>
      </c>
      <c r="G34" s="4">
        <v>0</v>
      </c>
      <c r="H34" s="7">
        <v>0</v>
      </c>
      <c r="I34" s="10">
        <v>1150710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339175157</v>
      </c>
      <c r="D35" s="41">
        <f aca="true" t="shared" si="1" ref="D35:L35">SUM(D24:D34)</f>
        <v>391049655</v>
      </c>
      <c r="E35" s="42">
        <f t="shared" si="1"/>
        <v>405357851</v>
      </c>
      <c r="F35" s="43">
        <f t="shared" si="1"/>
        <v>472975068</v>
      </c>
      <c r="G35" s="41">
        <f t="shared" si="1"/>
        <v>478741845</v>
      </c>
      <c r="H35" s="42">
        <f t="shared" si="1"/>
        <v>478741845</v>
      </c>
      <c r="I35" s="45">
        <f t="shared" si="1"/>
        <v>430611605</v>
      </c>
      <c r="J35" s="46">
        <f t="shared" si="1"/>
        <v>497391211</v>
      </c>
      <c r="K35" s="41">
        <f t="shared" si="1"/>
        <v>554657962</v>
      </c>
      <c r="L35" s="42">
        <f t="shared" si="1"/>
        <v>603684961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30432419</v>
      </c>
      <c r="D37" s="57">
        <f aca="true" t="shared" si="2" ref="D37:L37">+D21-D35</f>
        <v>44034421</v>
      </c>
      <c r="E37" s="58">
        <f t="shared" si="2"/>
        <v>19435803</v>
      </c>
      <c r="F37" s="59">
        <f t="shared" si="2"/>
        <v>-19692786</v>
      </c>
      <c r="G37" s="57">
        <f t="shared" si="2"/>
        <v>-18842846</v>
      </c>
      <c r="H37" s="58">
        <f t="shared" si="2"/>
        <v>-18842846</v>
      </c>
      <c r="I37" s="60">
        <f t="shared" si="2"/>
        <v>37986515</v>
      </c>
      <c r="J37" s="61">
        <f t="shared" si="2"/>
        <v>-15611830</v>
      </c>
      <c r="K37" s="57">
        <f t="shared" si="2"/>
        <v>-26050953</v>
      </c>
      <c r="L37" s="58">
        <f t="shared" si="2"/>
        <v>-29022952</v>
      </c>
    </row>
    <row r="38" spans="1:12" ht="21" customHeight="1">
      <c r="A38" s="62" t="s">
        <v>53</v>
      </c>
      <c r="B38" s="37" t="s">
        <v>54</v>
      </c>
      <c r="C38" s="4">
        <v>27456042</v>
      </c>
      <c r="D38" s="4">
        <v>95770685</v>
      </c>
      <c r="E38" s="7">
        <v>32805931</v>
      </c>
      <c r="F38" s="9">
        <v>15523900</v>
      </c>
      <c r="G38" s="4">
        <v>24288433</v>
      </c>
      <c r="H38" s="7">
        <v>24288433</v>
      </c>
      <c r="I38" s="10">
        <v>23703308</v>
      </c>
      <c r="J38" s="9">
        <v>16243200</v>
      </c>
      <c r="K38" s="4">
        <v>15194350</v>
      </c>
      <c r="L38" s="7">
        <v>16038800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79090</v>
      </c>
      <c r="F39" s="33">
        <v>0</v>
      </c>
      <c r="G39" s="34">
        <v>237310</v>
      </c>
      <c r="H39" s="32">
        <v>237310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141699</v>
      </c>
      <c r="F40" s="64">
        <v>1000000</v>
      </c>
      <c r="G40" s="65">
        <v>5500000</v>
      </c>
      <c r="H40" s="66">
        <v>5500000</v>
      </c>
      <c r="I40" s="10">
        <v>4722091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57888461</v>
      </c>
      <c r="D41" s="69">
        <f aca="true" t="shared" si="3" ref="D41:L41">SUM(D37:D40)</f>
        <v>139805106</v>
      </c>
      <c r="E41" s="70">
        <f t="shared" si="3"/>
        <v>52462523</v>
      </c>
      <c r="F41" s="71">
        <f t="shared" si="3"/>
        <v>-3168886</v>
      </c>
      <c r="G41" s="69">
        <f t="shared" si="3"/>
        <v>11182897</v>
      </c>
      <c r="H41" s="70">
        <f t="shared" si="3"/>
        <v>11182897</v>
      </c>
      <c r="I41" s="72">
        <f t="shared" si="3"/>
        <v>66411914</v>
      </c>
      <c r="J41" s="73">
        <f t="shared" si="3"/>
        <v>631370</v>
      </c>
      <c r="K41" s="69">
        <f t="shared" si="3"/>
        <v>-10856603</v>
      </c>
      <c r="L41" s="70">
        <f t="shared" si="3"/>
        <v>-12984152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57888461</v>
      </c>
      <c r="D43" s="79">
        <f aca="true" t="shared" si="4" ref="D43:L43">+D41-D42</f>
        <v>139805106</v>
      </c>
      <c r="E43" s="80">
        <f t="shared" si="4"/>
        <v>52462523</v>
      </c>
      <c r="F43" s="81">
        <f t="shared" si="4"/>
        <v>-3168886</v>
      </c>
      <c r="G43" s="79">
        <f t="shared" si="4"/>
        <v>11182897</v>
      </c>
      <c r="H43" s="80">
        <f t="shared" si="4"/>
        <v>11182897</v>
      </c>
      <c r="I43" s="82">
        <f t="shared" si="4"/>
        <v>66411914</v>
      </c>
      <c r="J43" s="83">
        <f t="shared" si="4"/>
        <v>631370</v>
      </c>
      <c r="K43" s="79">
        <f t="shared" si="4"/>
        <v>-10856603</v>
      </c>
      <c r="L43" s="80">
        <f t="shared" si="4"/>
        <v>-12984152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57888461</v>
      </c>
      <c r="D45" s="69">
        <f aca="true" t="shared" si="5" ref="D45:L45">SUM(D43:D44)</f>
        <v>139805106</v>
      </c>
      <c r="E45" s="70">
        <f t="shared" si="5"/>
        <v>52462523</v>
      </c>
      <c r="F45" s="71">
        <f t="shared" si="5"/>
        <v>-3168886</v>
      </c>
      <c r="G45" s="69">
        <f t="shared" si="5"/>
        <v>11182897</v>
      </c>
      <c r="H45" s="70">
        <f t="shared" si="5"/>
        <v>11182897</v>
      </c>
      <c r="I45" s="72">
        <f t="shared" si="5"/>
        <v>66411914</v>
      </c>
      <c r="J45" s="73">
        <f t="shared" si="5"/>
        <v>631370</v>
      </c>
      <c r="K45" s="69">
        <f t="shared" si="5"/>
        <v>-10856603</v>
      </c>
      <c r="L45" s="70">
        <f t="shared" si="5"/>
        <v>-12984152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57888461</v>
      </c>
      <c r="D47" s="89">
        <f aca="true" t="shared" si="6" ref="D47:L47">SUM(D45:D46)</f>
        <v>139805106</v>
      </c>
      <c r="E47" s="90">
        <f t="shared" si="6"/>
        <v>52462523</v>
      </c>
      <c r="F47" s="91">
        <f t="shared" si="6"/>
        <v>-3168886</v>
      </c>
      <c r="G47" s="89">
        <f t="shared" si="6"/>
        <v>11182897</v>
      </c>
      <c r="H47" s="92">
        <f t="shared" si="6"/>
        <v>11182897</v>
      </c>
      <c r="I47" s="93">
        <f t="shared" si="6"/>
        <v>66411914</v>
      </c>
      <c r="J47" s="94">
        <f t="shared" si="6"/>
        <v>631370</v>
      </c>
      <c r="K47" s="89">
        <f t="shared" si="6"/>
        <v>-10856603</v>
      </c>
      <c r="L47" s="95">
        <f t="shared" si="6"/>
        <v>-12984152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94874776</v>
      </c>
      <c r="D5" s="4">
        <v>104137439</v>
      </c>
      <c r="E5" s="5">
        <v>0</v>
      </c>
      <c r="F5" s="6">
        <v>117328893</v>
      </c>
      <c r="G5" s="4">
        <v>120759936</v>
      </c>
      <c r="H5" s="7">
        <v>120759936</v>
      </c>
      <c r="I5" s="8">
        <v>123140769</v>
      </c>
      <c r="J5" s="6">
        <v>138873730</v>
      </c>
      <c r="K5" s="4">
        <v>159704550</v>
      </c>
      <c r="L5" s="7">
        <v>183659980</v>
      </c>
    </row>
    <row r="6" spans="1:12" ht="12.75">
      <c r="A6" s="28" t="s">
        <v>22</v>
      </c>
      <c r="B6" s="29" t="s">
        <v>21</v>
      </c>
      <c r="C6" s="4">
        <v>346166031</v>
      </c>
      <c r="D6" s="4">
        <v>366284890</v>
      </c>
      <c r="E6" s="7">
        <v>0</v>
      </c>
      <c r="F6" s="9">
        <v>404573626</v>
      </c>
      <c r="G6" s="4">
        <v>410250532</v>
      </c>
      <c r="H6" s="7">
        <v>410250532</v>
      </c>
      <c r="I6" s="30">
        <v>414809238</v>
      </c>
      <c r="J6" s="9">
        <v>468830633</v>
      </c>
      <c r="K6" s="4">
        <v>520171967</v>
      </c>
      <c r="L6" s="7">
        <v>562565911</v>
      </c>
    </row>
    <row r="7" spans="1:12" ht="12.75">
      <c r="A7" s="31" t="s">
        <v>23</v>
      </c>
      <c r="B7" s="29" t="s">
        <v>21</v>
      </c>
      <c r="C7" s="4">
        <v>98851217</v>
      </c>
      <c r="D7" s="4">
        <v>108372204</v>
      </c>
      <c r="E7" s="7">
        <v>0</v>
      </c>
      <c r="F7" s="9">
        <v>118463091</v>
      </c>
      <c r="G7" s="4">
        <v>111414058</v>
      </c>
      <c r="H7" s="7">
        <v>111414058</v>
      </c>
      <c r="I7" s="10">
        <v>109236907</v>
      </c>
      <c r="J7" s="9">
        <v>120188939</v>
      </c>
      <c r="K7" s="4">
        <v>121345754</v>
      </c>
      <c r="L7" s="7">
        <v>122567907</v>
      </c>
    </row>
    <row r="8" spans="1:12" ht="12.75">
      <c r="A8" s="31" t="s">
        <v>24</v>
      </c>
      <c r="B8" s="29" t="s">
        <v>21</v>
      </c>
      <c r="C8" s="4">
        <v>54253141</v>
      </c>
      <c r="D8" s="4">
        <v>53625437</v>
      </c>
      <c r="E8" s="7">
        <v>0</v>
      </c>
      <c r="F8" s="9">
        <v>63512480</v>
      </c>
      <c r="G8" s="4">
        <v>63407700</v>
      </c>
      <c r="H8" s="7">
        <v>63407700</v>
      </c>
      <c r="I8" s="10">
        <v>61730198</v>
      </c>
      <c r="J8" s="9">
        <v>71852620</v>
      </c>
      <c r="K8" s="4">
        <v>72388770</v>
      </c>
      <c r="L8" s="7">
        <v>73154800</v>
      </c>
    </row>
    <row r="9" spans="1:12" ht="12.75">
      <c r="A9" s="31" t="s">
        <v>25</v>
      </c>
      <c r="B9" s="29" t="s">
        <v>21</v>
      </c>
      <c r="C9" s="4">
        <v>35745632</v>
      </c>
      <c r="D9" s="4">
        <v>37303926</v>
      </c>
      <c r="E9" s="32">
        <v>0</v>
      </c>
      <c r="F9" s="33">
        <v>56304469</v>
      </c>
      <c r="G9" s="34">
        <v>54018096</v>
      </c>
      <c r="H9" s="32">
        <v>54018096</v>
      </c>
      <c r="I9" s="35">
        <v>53357564</v>
      </c>
      <c r="J9" s="36">
        <v>67580404</v>
      </c>
      <c r="K9" s="34">
        <v>71507918</v>
      </c>
      <c r="L9" s="32">
        <v>75798475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5014282</v>
      </c>
      <c r="D11" s="4">
        <v>5299072</v>
      </c>
      <c r="E11" s="7">
        <v>0</v>
      </c>
      <c r="F11" s="9">
        <v>5399954</v>
      </c>
      <c r="G11" s="4">
        <v>6069064</v>
      </c>
      <c r="H11" s="7">
        <v>6069064</v>
      </c>
      <c r="I11" s="10">
        <v>5816256</v>
      </c>
      <c r="J11" s="9">
        <v>6345126</v>
      </c>
      <c r="K11" s="4">
        <v>6735221</v>
      </c>
      <c r="L11" s="7">
        <v>7149561</v>
      </c>
    </row>
    <row r="12" spans="1:12" ht="12.75">
      <c r="A12" s="28" t="s">
        <v>27</v>
      </c>
      <c r="B12" s="37"/>
      <c r="C12" s="4">
        <v>28187131</v>
      </c>
      <c r="D12" s="4">
        <v>35094411</v>
      </c>
      <c r="E12" s="7">
        <v>0</v>
      </c>
      <c r="F12" s="9">
        <v>37500000</v>
      </c>
      <c r="G12" s="4">
        <v>33167585</v>
      </c>
      <c r="H12" s="7">
        <v>33167585</v>
      </c>
      <c r="I12" s="10">
        <v>42700038</v>
      </c>
      <c r="J12" s="9">
        <v>39150000</v>
      </c>
      <c r="K12" s="4">
        <v>36729000</v>
      </c>
      <c r="L12" s="7">
        <v>38932740</v>
      </c>
    </row>
    <row r="13" spans="1:12" ht="12.75">
      <c r="A13" s="28" t="s">
        <v>28</v>
      </c>
      <c r="B13" s="37"/>
      <c r="C13" s="4">
        <v>1333917</v>
      </c>
      <c r="D13" s="4">
        <v>1635401</v>
      </c>
      <c r="E13" s="7">
        <v>0</v>
      </c>
      <c r="F13" s="9">
        <v>1878998</v>
      </c>
      <c r="G13" s="4">
        <v>1965500</v>
      </c>
      <c r="H13" s="7">
        <v>1965500</v>
      </c>
      <c r="I13" s="10">
        <v>2065756</v>
      </c>
      <c r="J13" s="9">
        <v>2083430</v>
      </c>
      <c r="K13" s="4">
        <v>2208400</v>
      </c>
      <c r="L13" s="7">
        <v>2340860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26999306</v>
      </c>
      <c r="D15" s="4">
        <v>26611862</v>
      </c>
      <c r="E15" s="7">
        <v>3556307</v>
      </c>
      <c r="F15" s="9">
        <v>4939240</v>
      </c>
      <c r="G15" s="4">
        <v>15904652</v>
      </c>
      <c r="H15" s="7">
        <v>15904652</v>
      </c>
      <c r="I15" s="10">
        <v>15633916</v>
      </c>
      <c r="J15" s="9">
        <v>15361618</v>
      </c>
      <c r="K15" s="4">
        <v>16210489</v>
      </c>
      <c r="L15" s="7">
        <v>17106588</v>
      </c>
    </row>
    <row r="16" spans="1:12" ht="12.75">
      <c r="A16" s="28" t="s">
        <v>31</v>
      </c>
      <c r="B16" s="37"/>
      <c r="C16" s="4">
        <v>1156593</v>
      </c>
      <c r="D16" s="4">
        <v>1207134</v>
      </c>
      <c r="E16" s="7">
        <v>0</v>
      </c>
      <c r="F16" s="9">
        <v>1132624</v>
      </c>
      <c r="G16" s="4">
        <v>1169290</v>
      </c>
      <c r="H16" s="7">
        <v>1169290</v>
      </c>
      <c r="I16" s="10">
        <v>1332247</v>
      </c>
      <c r="J16" s="9">
        <v>1201058</v>
      </c>
      <c r="K16" s="4">
        <v>1273120</v>
      </c>
      <c r="L16" s="7">
        <v>1349508</v>
      </c>
    </row>
    <row r="17" spans="1:12" ht="12.75">
      <c r="A17" s="31" t="s">
        <v>32</v>
      </c>
      <c r="B17" s="29"/>
      <c r="C17" s="4">
        <v>4968817</v>
      </c>
      <c r="D17" s="4">
        <v>5372146</v>
      </c>
      <c r="E17" s="7">
        <v>0</v>
      </c>
      <c r="F17" s="9">
        <v>6000000</v>
      </c>
      <c r="G17" s="4">
        <v>5638630</v>
      </c>
      <c r="H17" s="7">
        <v>5638630</v>
      </c>
      <c r="I17" s="10">
        <v>6781280</v>
      </c>
      <c r="J17" s="9">
        <v>6300000</v>
      </c>
      <c r="K17" s="4">
        <v>6678000</v>
      </c>
      <c r="L17" s="7">
        <v>7078680</v>
      </c>
    </row>
    <row r="18" spans="1:12" ht="12.75">
      <c r="A18" s="28" t="s">
        <v>33</v>
      </c>
      <c r="B18" s="37"/>
      <c r="C18" s="4">
        <v>86524266</v>
      </c>
      <c r="D18" s="4">
        <v>108753288</v>
      </c>
      <c r="E18" s="7">
        <v>0</v>
      </c>
      <c r="F18" s="9">
        <v>119891574</v>
      </c>
      <c r="G18" s="4">
        <v>137543600</v>
      </c>
      <c r="H18" s="7">
        <v>137543600</v>
      </c>
      <c r="I18" s="10">
        <v>116643233</v>
      </c>
      <c r="J18" s="9">
        <v>157830658</v>
      </c>
      <c r="K18" s="4">
        <v>156275000</v>
      </c>
      <c r="L18" s="7">
        <v>194938326</v>
      </c>
    </row>
    <row r="19" spans="1:12" ht="12.75">
      <c r="A19" s="28" t="s">
        <v>34</v>
      </c>
      <c r="B19" s="37" t="s">
        <v>21</v>
      </c>
      <c r="C19" s="4">
        <v>32736501</v>
      </c>
      <c r="D19" s="4">
        <v>54764802</v>
      </c>
      <c r="E19" s="32">
        <v>0</v>
      </c>
      <c r="F19" s="33">
        <v>25081087</v>
      </c>
      <c r="G19" s="34">
        <v>30902721</v>
      </c>
      <c r="H19" s="32">
        <v>30902721</v>
      </c>
      <c r="I19" s="35">
        <v>33928897</v>
      </c>
      <c r="J19" s="36">
        <v>28819645</v>
      </c>
      <c r="K19" s="34">
        <v>30524823</v>
      </c>
      <c r="L19" s="32">
        <v>32331087</v>
      </c>
    </row>
    <row r="20" spans="1:12" ht="12.75">
      <c r="A20" s="28" t="s">
        <v>35</v>
      </c>
      <c r="B20" s="37"/>
      <c r="C20" s="4">
        <v>827526</v>
      </c>
      <c r="D20" s="4">
        <v>1738335</v>
      </c>
      <c r="E20" s="7">
        <v>0</v>
      </c>
      <c r="F20" s="9">
        <v>879432</v>
      </c>
      <c r="G20" s="4">
        <v>1713856</v>
      </c>
      <c r="H20" s="38">
        <v>1713856</v>
      </c>
      <c r="I20" s="10">
        <v>2832011</v>
      </c>
      <c r="J20" s="9">
        <v>1800891</v>
      </c>
      <c r="K20" s="4">
        <v>1908943</v>
      </c>
      <c r="L20" s="7">
        <v>2023483</v>
      </c>
    </row>
    <row r="21" spans="1:12" ht="20.25">
      <c r="A21" s="39" t="s">
        <v>36</v>
      </c>
      <c r="B21" s="40"/>
      <c r="C21" s="41">
        <f aca="true" t="shared" si="0" ref="C21:L21">SUM(C5:C20)</f>
        <v>817639136</v>
      </c>
      <c r="D21" s="41">
        <f t="shared" si="0"/>
        <v>910200347</v>
      </c>
      <c r="E21" s="42">
        <f t="shared" si="0"/>
        <v>3556307</v>
      </c>
      <c r="F21" s="43">
        <f t="shared" si="0"/>
        <v>962885468</v>
      </c>
      <c r="G21" s="41">
        <f t="shared" si="0"/>
        <v>993925220</v>
      </c>
      <c r="H21" s="44">
        <f t="shared" si="0"/>
        <v>993925220</v>
      </c>
      <c r="I21" s="45">
        <f t="shared" si="0"/>
        <v>990008310</v>
      </c>
      <c r="J21" s="46">
        <f t="shared" si="0"/>
        <v>1126218752</v>
      </c>
      <c r="K21" s="41">
        <f t="shared" si="0"/>
        <v>1203661955</v>
      </c>
      <c r="L21" s="42">
        <f t="shared" si="0"/>
        <v>1320997906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228749095</v>
      </c>
      <c r="D24" s="4">
        <v>243654621</v>
      </c>
      <c r="E24" s="7">
        <v>-392186</v>
      </c>
      <c r="F24" s="8">
        <v>291147241</v>
      </c>
      <c r="G24" s="4">
        <v>300644458</v>
      </c>
      <c r="H24" s="30">
        <v>300644458</v>
      </c>
      <c r="I24" s="10">
        <v>299014443</v>
      </c>
      <c r="J24" s="9">
        <v>336506139</v>
      </c>
      <c r="K24" s="4">
        <v>360476325</v>
      </c>
      <c r="L24" s="7">
        <v>386170357</v>
      </c>
    </row>
    <row r="25" spans="1:12" ht="12.75">
      <c r="A25" s="31" t="s">
        <v>39</v>
      </c>
      <c r="B25" s="29"/>
      <c r="C25" s="4">
        <v>9713125</v>
      </c>
      <c r="D25" s="4">
        <v>9786303</v>
      </c>
      <c r="E25" s="7">
        <v>0</v>
      </c>
      <c r="F25" s="9">
        <v>11927802</v>
      </c>
      <c r="G25" s="4">
        <v>11483340</v>
      </c>
      <c r="H25" s="7">
        <v>11483340</v>
      </c>
      <c r="I25" s="10">
        <v>11483341</v>
      </c>
      <c r="J25" s="9">
        <v>12206787</v>
      </c>
      <c r="K25" s="4">
        <v>13091786</v>
      </c>
      <c r="L25" s="7">
        <v>14040941</v>
      </c>
    </row>
    <row r="26" spans="1:12" ht="12.75">
      <c r="A26" s="31" t="s">
        <v>40</v>
      </c>
      <c r="B26" s="29" t="s">
        <v>41</v>
      </c>
      <c r="C26" s="4">
        <v>28025301</v>
      </c>
      <c r="D26" s="4">
        <v>20384941</v>
      </c>
      <c r="E26" s="7">
        <v>3055455</v>
      </c>
      <c r="F26" s="9">
        <v>18721500</v>
      </c>
      <c r="G26" s="4">
        <v>33870200</v>
      </c>
      <c r="H26" s="7">
        <v>33870200</v>
      </c>
      <c r="I26" s="10">
        <v>14602653</v>
      </c>
      <c r="J26" s="9">
        <v>30815538</v>
      </c>
      <c r="K26" s="4">
        <v>32855157</v>
      </c>
      <c r="L26" s="7">
        <v>34950546</v>
      </c>
    </row>
    <row r="27" spans="1:12" ht="12.75">
      <c r="A27" s="31" t="s">
        <v>42</v>
      </c>
      <c r="B27" s="29" t="s">
        <v>21</v>
      </c>
      <c r="C27" s="4">
        <v>65586483</v>
      </c>
      <c r="D27" s="4">
        <v>63793233</v>
      </c>
      <c r="E27" s="7">
        <v>0</v>
      </c>
      <c r="F27" s="8">
        <v>78303716</v>
      </c>
      <c r="G27" s="4">
        <v>77704436</v>
      </c>
      <c r="H27" s="30">
        <v>77704436</v>
      </c>
      <c r="I27" s="10">
        <v>76221228</v>
      </c>
      <c r="J27" s="9">
        <v>96612451</v>
      </c>
      <c r="K27" s="4">
        <v>109677495</v>
      </c>
      <c r="L27" s="7">
        <v>120938084</v>
      </c>
    </row>
    <row r="28" spans="1:12" ht="12.75">
      <c r="A28" s="31" t="s">
        <v>43</v>
      </c>
      <c r="B28" s="29"/>
      <c r="C28" s="4">
        <v>6236695</v>
      </c>
      <c r="D28" s="4">
        <v>7164898</v>
      </c>
      <c r="E28" s="7">
        <v>-1010994</v>
      </c>
      <c r="F28" s="9">
        <v>4992476</v>
      </c>
      <c r="G28" s="4">
        <v>9857651</v>
      </c>
      <c r="H28" s="7">
        <v>9857651</v>
      </c>
      <c r="I28" s="10">
        <v>6785047</v>
      </c>
      <c r="J28" s="9">
        <v>20192600</v>
      </c>
      <c r="K28" s="4">
        <v>21500975</v>
      </c>
      <c r="L28" s="7">
        <v>28149866</v>
      </c>
    </row>
    <row r="29" spans="1:12" ht="12.75">
      <c r="A29" s="31" t="s">
        <v>44</v>
      </c>
      <c r="B29" s="29" t="s">
        <v>21</v>
      </c>
      <c r="C29" s="4">
        <v>253667481</v>
      </c>
      <c r="D29" s="4">
        <v>276942761</v>
      </c>
      <c r="E29" s="7">
        <v>0</v>
      </c>
      <c r="F29" s="8">
        <v>285789123</v>
      </c>
      <c r="G29" s="4">
        <v>283833781</v>
      </c>
      <c r="H29" s="30">
        <v>283833781</v>
      </c>
      <c r="I29" s="10">
        <v>292284876</v>
      </c>
      <c r="J29" s="9">
        <v>330325754</v>
      </c>
      <c r="K29" s="4">
        <v>370955800</v>
      </c>
      <c r="L29" s="7">
        <v>402041900</v>
      </c>
    </row>
    <row r="30" spans="1:12" ht="12.75">
      <c r="A30" s="31" t="s">
        <v>45</v>
      </c>
      <c r="B30" s="29" t="s">
        <v>46</v>
      </c>
      <c r="C30" s="4">
        <v>11383546</v>
      </c>
      <c r="D30" s="4">
        <v>11127199</v>
      </c>
      <c r="E30" s="7">
        <v>1235531</v>
      </c>
      <c r="F30" s="9">
        <v>81813226</v>
      </c>
      <c r="G30" s="4">
        <v>71507059</v>
      </c>
      <c r="H30" s="7">
        <v>71507059</v>
      </c>
      <c r="I30" s="10">
        <v>90611182</v>
      </c>
      <c r="J30" s="9">
        <v>74742480</v>
      </c>
      <c r="K30" s="4">
        <v>78990956</v>
      </c>
      <c r="L30" s="7">
        <v>83474037</v>
      </c>
    </row>
    <row r="31" spans="1:12" ht="12.75">
      <c r="A31" s="31" t="s">
        <v>47</v>
      </c>
      <c r="B31" s="29"/>
      <c r="C31" s="4">
        <v>38445646</v>
      </c>
      <c r="D31" s="4">
        <v>38051155</v>
      </c>
      <c r="E31" s="7">
        <v>-310293</v>
      </c>
      <c r="F31" s="8">
        <v>145910164</v>
      </c>
      <c r="G31" s="4">
        <v>166844638</v>
      </c>
      <c r="H31" s="30">
        <v>166844638</v>
      </c>
      <c r="I31" s="10">
        <v>115412740</v>
      </c>
      <c r="J31" s="9">
        <v>180662842</v>
      </c>
      <c r="K31" s="4">
        <v>179512594</v>
      </c>
      <c r="L31" s="7">
        <v>218050420</v>
      </c>
    </row>
    <row r="32" spans="1:12" ht="12.75">
      <c r="A32" s="31" t="s">
        <v>33</v>
      </c>
      <c r="B32" s="29"/>
      <c r="C32" s="4">
        <v>1164351</v>
      </c>
      <c r="D32" s="4">
        <v>1142798</v>
      </c>
      <c r="E32" s="7">
        <v>-93019</v>
      </c>
      <c r="F32" s="9">
        <v>5815722</v>
      </c>
      <c r="G32" s="4">
        <v>6112450</v>
      </c>
      <c r="H32" s="7">
        <v>6112450</v>
      </c>
      <c r="I32" s="10">
        <v>6085011</v>
      </c>
      <c r="J32" s="9">
        <v>6105852</v>
      </c>
      <c r="K32" s="4">
        <v>6044900</v>
      </c>
      <c r="L32" s="7">
        <v>6421522</v>
      </c>
    </row>
    <row r="33" spans="1:12" ht="12.75">
      <c r="A33" s="31" t="s">
        <v>48</v>
      </c>
      <c r="B33" s="29" t="s">
        <v>49</v>
      </c>
      <c r="C33" s="4">
        <v>140310767</v>
      </c>
      <c r="D33" s="4">
        <v>143686909</v>
      </c>
      <c r="E33" s="7">
        <v>-825894</v>
      </c>
      <c r="F33" s="8">
        <v>57431944</v>
      </c>
      <c r="G33" s="4">
        <v>60514057</v>
      </c>
      <c r="H33" s="7">
        <v>60514057</v>
      </c>
      <c r="I33" s="10">
        <v>57778850</v>
      </c>
      <c r="J33" s="9">
        <v>70691724</v>
      </c>
      <c r="K33" s="4">
        <v>74382638</v>
      </c>
      <c r="L33" s="7">
        <v>78847099</v>
      </c>
    </row>
    <row r="34" spans="1:12" ht="12.75">
      <c r="A34" s="28" t="s">
        <v>50</v>
      </c>
      <c r="B34" s="37"/>
      <c r="C34" s="4">
        <v>8511898</v>
      </c>
      <c r="D34" s="4">
        <v>3594572</v>
      </c>
      <c r="E34" s="7">
        <v>0</v>
      </c>
      <c r="F34" s="9">
        <v>1454345</v>
      </c>
      <c r="G34" s="4">
        <v>13395592</v>
      </c>
      <c r="H34" s="7">
        <v>13395592</v>
      </c>
      <c r="I34" s="10">
        <v>1609598</v>
      </c>
      <c r="J34" s="9">
        <v>14077151</v>
      </c>
      <c r="K34" s="4">
        <v>14921784</v>
      </c>
      <c r="L34" s="7">
        <v>15817085</v>
      </c>
    </row>
    <row r="35" spans="1:12" ht="12.75">
      <c r="A35" s="50" t="s">
        <v>51</v>
      </c>
      <c r="B35" s="40"/>
      <c r="C35" s="41">
        <f>SUM(C24:C34)</f>
        <v>791794388</v>
      </c>
      <c r="D35" s="41">
        <f aca="true" t="shared" si="1" ref="D35:L35">SUM(D24:D34)</f>
        <v>819329390</v>
      </c>
      <c r="E35" s="42">
        <f t="shared" si="1"/>
        <v>1658600</v>
      </c>
      <c r="F35" s="43">
        <f t="shared" si="1"/>
        <v>983307259</v>
      </c>
      <c r="G35" s="41">
        <f t="shared" si="1"/>
        <v>1035767662</v>
      </c>
      <c r="H35" s="42">
        <f t="shared" si="1"/>
        <v>1035767662</v>
      </c>
      <c r="I35" s="45">
        <f t="shared" si="1"/>
        <v>971888969</v>
      </c>
      <c r="J35" s="46">
        <f t="shared" si="1"/>
        <v>1172939318</v>
      </c>
      <c r="K35" s="41">
        <f t="shared" si="1"/>
        <v>1262410410</v>
      </c>
      <c r="L35" s="42">
        <f t="shared" si="1"/>
        <v>1388901857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25844748</v>
      </c>
      <c r="D37" s="57">
        <f aca="true" t="shared" si="2" ref="D37:L37">+D21-D35</f>
        <v>90870957</v>
      </c>
      <c r="E37" s="58">
        <f t="shared" si="2"/>
        <v>1897707</v>
      </c>
      <c r="F37" s="59">
        <f t="shared" si="2"/>
        <v>-20421791</v>
      </c>
      <c r="G37" s="57">
        <f t="shared" si="2"/>
        <v>-41842442</v>
      </c>
      <c r="H37" s="58">
        <f t="shared" si="2"/>
        <v>-41842442</v>
      </c>
      <c r="I37" s="60">
        <f t="shared" si="2"/>
        <v>18119341</v>
      </c>
      <c r="J37" s="61">
        <f t="shared" si="2"/>
        <v>-46720566</v>
      </c>
      <c r="K37" s="57">
        <f t="shared" si="2"/>
        <v>-58748455</v>
      </c>
      <c r="L37" s="58">
        <f t="shared" si="2"/>
        <v>-67903951</v>
      </c>
    </row>
    <row r="38" spans="1:12" ht="21" customHeight="1">
      <c r="A38" s="62" t="s">
        <v>53</v>
      </c>
      <c r="B38" s="37" t="s">
        <v>54</v>
      </c>
      <c r="C38" s="4">
        <v>53804028</v>
      </c>
      <c r="D38" s="4">
        <v>37180094</v>
      </c>
      <c r="E38" s="7">
        <v>0</v>
      </c>
      <c r="F38" s="9">
        <v>51938000</v>
      </c>
      <c r="G38" s="4">
        <v>70736994</v>
      </c>
      <c r="H38" s="7">
        <v>70736994</v>
      </c>
      <c r="I38" s="10">
        <v>45868642</v>
      </c>
      <c r="J38" s="9">
        <v>75521000</v>
      </c>
      <c r="K38" s="4">
        <v>77746300</v>
      </c>
      <c r="L38" s="7">
        <v>88465379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7596780</v>
      </c>
      <c r="D40" s="4">
        <v>11020335</v>
      </c>
      <c r="E40" s="7">
        <v>0</v>
      </c>
      <c r="F40" s="64">
        <v>0</v>
      </c>
      <c r="G40" s="65">
        <v>0</v>
      </c>
      <c r="H40" s="66">
        <v>0</v>
      </c>
      <c r="I40" s="10">
        <v>19327936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87245556</v>
      </c>
      <c r="D41" s="69">
        <f aca="true" t="shared" si="3" ref="D41:L41">SUM(D37:D40)</f>
        <v>139071386</v>
      </c>
      <c r="E41" s="70">
        <f t="shared" si="3"/>
        <v>1897707</v>
      </c>
      <c r="F41" s="71">
        <f t="shared" si="3"/>
        <v>31516209</v>
      </c>
      <c r="G41" s="69">
        <f t="shared" si="3"/>
        <v>28894552</v>
      </c>
      <c r="H41" s="70">
        <f t="shared" si="3"/>
        <v>28894552</v>
      </c>
      <c r="I41" s="72">
        <f t="shared" si="3"/>
        <v>83315919</v>
      </c>
      <c r="J41" s="73">
        <f t="shared" si="3"/>
        <v>28800434</v>
      </c>
      <c r="K41" s="69">
        <f t="shared" si="3"/>
        <v>18997845</v>
      </c>
      <c r="L41" s="70">
        <f t="shared" si="3"/>
        <v>20561428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87245556</v>
      </c>
      <c r="D43" s="79">
        <f aca="true" t="shared" si="4" ref="D43:L43">+D41-D42</f>
        <v>139071386</v>
      </c>
      <c r="E43" s="80">
        <f t="shared" si="4"/>
        <v>1897707</v>
      </c>
      <c r="F43" s="81">
        <f t="shared" si="4"/>
        <v>31516209</v>
      </c>
      <c r="G43" s="79">
        <f t="shared" si="4"/>
        <v>28894552</v>
      </c>
      <c r="H43" s="80">
        <f t="shared" si="4"/>
        <v>28894552</v>
      </c>
      <c r="I43" s="82">
        <f t="shared" si="4"/>
        <v>83315919</v>
      </c>
      <c r="J43" s="83">
        <f t="shared" si="4"/>
        <v>28800434</v>
      </c>
      <c r="K43" s="79">
        <f t="shared" si="4"/>
        <v>18997845</v>
      </c>
      <c r="L43" s="80">
        <f t="shared" si="4"/>
        <v>20561428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87245556</v>
      </c>
      <c r="D45" s="69">
        <f aca="true" t="shared" si="5" ref="D45:L45">SUM(D43:D44)</f>
        <v>139071386</v>
      </c>
      <c r="E45" s="70">
        <f t="shared" si="5"/>
        <v>1897707</v>
      </c>
      <c r="F45" s="71">
        <f t="shared" si="5"/>
        <v>31516209</v>
      </c>
      <c r="G45" s="69">
        <f t="shared" si="5"/>
        <v>28894552</v>
      </c>
      <c r="H45" s="70">
        <f t="shared" si="5"/>
        <v>28894552</v>
      </c>
      <c r="I45" s="72">
        <f t="shared" si="5"/>
        <v>83315919</v>
      </c>
      <c r="J45" s="73">
        <f t="shared" si="5"/>
        <v>28800434</v>
      </c>
      <c r="K45" s="69">
        <f t="shared" si="5"/>
        <v>18997845</v>
      </c>
      <c r="L45" s="70">
        <f t="shared" si="5"/>
        <v>20561428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87245556</v>
      </c>
      <c r="D47" s="89">
        <f aca="true" t="shared" si="6" ref="D47:L47">SUM(D45:D46)</f>
        <v>139071386</v>
      </c>
      <c r="E47" s="90">
        <f t="shared" si="6"/>
        <v>1897707</v>
      </c>
      <c r="F47" s="91">
        <f t="shared" si="6"/>
        <v>31516209</v>
      </c>
      <c r="G47" s="89">
        <f t="shared" si="6"/>
        <v>28894552</v>
      </c>
      <c r="H47" s="92">
        <f t="shared" si="6"/>
        <v>28894552</v>
      </c>
      <c r="I47" s="93">
        <f t="shared" si="6"/>
        <v>83315919</v>
      </c>
      <c r="J47" s="94">
        <f t="shared" si="6"/>
        <v>28800434</v>
      </c>
      <c r="K47" s="89">
        <f t="shared" si="6"/>
        <v>18997845</v>
      </c>
      <c r="L47" s="95">
        <f t="shared" si="6"/>
        <v>20561428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192653692</v>
      </c>
      <c r="D5" s="4">
        <v>211432567</v>
      </c>
      <c r="E5" s="5">
        <v>0</v>
      </c>
      <c r="F5" s="6">
        <v>254955490</v>
      </c>
      <c r="G5" s="4">
        <v>260105030</v>
      </c>
      <c r="H5" s="7">
        <v>260105030</v>
      </c>
      <c r="I5" s="8">
        <v>270172863</v>
      </c>
      <c r="J5" s="6">
        <v>279613000</v>
      </c>
      <c r="K5" s="4">
        <v>300584000</v>
      </c>
      <c r="L5" s="7">
        <v>323127600</v>
      </c>
    </row>
    <row r="6" spans="1:12" ht="12.75">
      <c r="A6" s="28" t="s">
        <v>22</v>
      </c>
      <c r="B6" s="29" t="s">
        <v>21</v>
      </c>
      <c r="C6" s="4">
        <v>534778495</v>
      </c>
      <c r="D6" s="4">
        <v>565449873</v>
      </c>
      <c r="E6" s="7">
        <v>0</v>
      </c>
      <c r="F6" s="9">
        <v>647627780</v>
      </c>
      <c r="G6" s="4">
        <v>642100558</v>
      </c>
      <c r="H6" s="7">
        <v>642100558</v>
      </c>
      <c r="I6" s="30">
        <v>624667235</v>
      </c>
      <c r="J6" s="9">
        <v>723026230</v>
      </c>
      <c r="K6" s="4">
        <v>765868265</v>
      </c>
      <c r="L6" s="7">
        <v>811235061</v>
      </c>
    </row>
    <row r="7" spans="1:12" ht="12.75">
      <c r="A7" s="31" t="s">
        <v>23</v>
      </c>
      <c r="B7" s="29" t="s">
        <v>21</v>
      </c>
      <c r="C7" s="4">
        <v>110115289</v>
      </c>
      <c r="D7" s="4">
        <v>121171738</v>
      </c>
      <c r="E7" s="7">
        <v>0</v>
      </c>
      <c r="F7" s="9">
        <v>134198740</v>
      </c>
      <c r="G7" s="4">
        <v>130898740</v>
      </c>
      <c r="H7" s="7">
        <v>130898740</v>
      </c>
      <c r="I7" s="10">
        <v>128182356</v>
      </c>
      <c r="J7" s="9">
        <v>127469170</v>
      </c>
      <c r="K7" s="4">
        <v>135117000</v>
      </c>
      <c r="L7" s="7">
        <v>143224500</v>
      </c>
    </row>
    <row r="8" spans="1:12" ht="12.75">
      <c r="A8" s="31" t="s">
        <v>24</v>
      </c>
      <c r="B8" s="29" t="s">
        <v>21</v>
      </c>
      <c r="C8" s="4">
        <v>77683156</v>
      </c>
      <c r="D8" s="4">
        <v>81869035</v>
      </c>
      <c r="E8" s="7">
        <v>0</v>
      </c>
      <c r="F8" s="9">
        <v>89394990</v>
      </c>
      <c r="G8" s="4">
        <v>89394990</v>
      </c>
      <c r="H8" s="7">
        <v>89394990</v>
      </c>
      <c r="I8" s="10">
        <v>98855106</v>
      </c>
      <c r="J8" s="9">
        <v>101019867</v>
      </c>
      <c r="K8" s="4">
        <v>109660737</v>
      </c>
      <c r="L8" s="7">
        <v>118982031</v>
      </c>
    </row>
    <row r="9" spans="1:12" ht="12.75">
      <c r="A9" s="31" t="s">
        <v>25</v>
      </c>
      <c r="B9" s="29" t="s">
        <v>21</v>
      </c>
      <c r="C9" s="4">
        <v>54000706</v>
      </c>
      <c r="D9" s="4">
        <v>61813769</v>
      </c>
      <c r="E9" s="32">
        <v>0</v>
      </c>
      <c r="F9" s="33">
        <v>77804720</v>
      </c>
      <c r="G9" s="34">
        <v>77804720</v>
      </c>
      <c r="H9" s="32">
        <v>77804720</v>
      </c>
      <c r="I9" s="35">
        <v>81726654</v>
      </c>
      <c r="J9" s="36">
        <v>85162937</v>
      </c>
      <c r="K9" s="34">
        <v>92828001</v>
      </c>
      <c r="L9" s="32">
        <v>101182911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2422717</v>
      </c>
      <c r="D11" s="4">
        <v>3756369</v>
      </c>
      <c r="E11" s="7">
        <v>0</v>
      </c>
      <c r="F11" s="9">
        <v>5595990</v>
      </c>
      <c r="G11" s="4">
        <v>5895990</v>
      </c>
      <c r="H11" s="7">
        <v>5895990</v>
      </c>
      <c r="I11" s="10">
        <v>3130159</v>
      </c>
      <c r="J11" s="9">
        <v>6183220</v>
      </c>
      <c r="K11" s="4">
        <v>6480110</v>
      </c>
      <c r="L11" s="7">
        <v>6808100</v>
      </c>
    </row>
    <row r="12" spans="1:12" ht="12.75">
      <c r="A12" s="28" t="s">
        <v>27</v>
      </c>
      <c r="B12" s="37"/>
      <c r="C12" s="4">
        <v>30704018</v>
      </c>
      <c r="D12" s="4">
        <v>37303968</v>
      </c>
      <c r="E12" s="7">
        <v>0</v>
      </c>
      <c r="F12" s="9">
        <v>38610375</v>
      </c>
      <c r="G12" s="4">
        <v>44066876</v>
      </c>
      <c r="H12" s="7">
        <v>44066876</v>
      </c>
      <c r="I12" s="10">
        <v>46245723</v>
      </c>
      <c r="J12" s="9">
        <v>43179623</v>
      </c>
      <c r="K12" s="4">
        <v>45351977</v>
      </c>
      <c r="L12" s="7">
        <v>47647791</v>
      </c>
    </row>
    <row r="13" spans="1:12" ht="12.75">
      <c r="A13" s="28" t="s">
        <v>28</v>
      </c>
      <c r="B13" s="37"/>
      <c r="C13" s="4">
        <v>4709789</v>
      </c>
      <c r="D13" s="4">
        <v>4156106</v>
      </c>
      <c r="E13" s="7">
        <v>0</v>
      </c>
      <c r="F13" s="9">
        <v>5805290</v>
      </c>
      <c r="G13" s="4">
        <v>5805290</v>
      </c>
      <c r="H13" s="7">
        <v>5805290</v>
      </c>
      <c r="I13" s="10">
        <v>4079780</v>
      </c>
      <c r="J13" s="9">
        <v>6095910</v>
      </c>
      <c r="K13" s="4">
        <v>6400800</v>
      </c>
      <c r="L13" s="7">
        <v>6720650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61062204</v>
      </c>
      <c r="D15" s="4">
        <v>48384291</v>
      </c>
      <c r="E15" s="7">
        <v>0</v>
      </c>
      <c r="F15" s="9">
        <v>72568530</v>
      </c>
      <c r="G15" s="4">
        <v>72568530</v>
      </c>
      <c r="H15" s="7">
        <v>72568530</v>
      </c>
      <c r="I15" s="10">
        <v>94581388</v>
      </c>
      <c r="J15" s="9">
        <v>76125676</v>
      </c>
      <c r="K15" s="4">
        <v>80181792</v>
      </c>
      <c r="L15" s="7">
        <v>84259022</v>
      </c>
    </row>
    <row r="16" spans="1:12" ht="12.75">
      <c r="A16" s="28" t="s">
        <v>31</v>
      </c>
      <c r="B16" s="37"/>
      <c r="C16" s="4">
        <v>2262046</v>
      </c>
      <c r="D16" s="4">
        <v>2125807</v>
      </c>
      <c r="E16" s="7">
        <v>0</v>
      </c>
      <c r="F16" s="9">
        <v>3345190</v>
      </c>
      <c r="G16" s="4">
        <v>3345190</v>
      </c>
      <c r="H16" s="7">
        <v>3345190</v>
      </c>
      <c r="I16" s="10">
        <v>2322083</v>
      </c>
      <c r="J16" s="9">
        <v>3515785</v>
      </c>
      <c r="K16" s="4">
        <v>3694725</v>
      </c>
      <c r="L16" s="7">
        <v>3871626</v>
      </c>
    </row>
    <row r="17" spans="1:12" ht="12.75">
      <c r="A17" s="31" t="s">
        <v>32</v>
      </c>
      <c r="B17" s="29"/>
      <c r="C17" s="4">
        <v>8538652</v>
      </c>
      <c r="D17" s="4">
        <v>9442990</v>
      </c>
      <c r="E17" s="7">
        <v>0</v>
      </c>
      <c r="F17" s="9">
        <v>8426760</v>
      </c>
      <c r="G17" s="4">
        <v>8426760</v>
      </c>
      <c r="H17" s="7">
        <v>8426760</v>
      </c>
      <c r="I17" s="10">
        <v>11140288</v>
      </c>
      <c r="J17" s="9">
        <v>8848100</v>
      </c>
      <c r="K17" s="4">
        <v>9290500</v>
      </c>
      <c r="L17" s="7">
        <v>9755100</v>
      </c>
    </row>
    <row r="18" spans="1:12" ht="12.75">
      <c r="A18" s="28" t="s">
        <v>33</v>
      </c>
      <c r="B18" s="37"/>
      <c r="C18" s="4">
        <v>297573818</v>
      </c>
      <c r="D18" s="4">
        <v>310241313</v>
      </c>
      <c r="E18" s="7">
        <v>0</v>
      </c>
      <c r="F18" s="9">
        <v>473230342</v>
      </c>
      <c r="G18" s="4">
        <v>485000155</v>
      </c>
      <c r="H18" s="7">
        <v>485000155</v>
      </c>
      <c r="I18" s="10">
        <v>460258433</v>
      </c>
      <c r="J18" s="9">
        <v>605092063</v>
      </c>
      <c r="K18" s="4">
        <v>582686002</v>
      </c>
      <c r="L18" s="7">
        <v>565614730</v>
      </c>
    </row>
    <row r="19" spans="1:12" ht="12.75">
      <c r="A19" s="28" t="s">
        <v>34</v>
      </c>
      <c r="B19" s="37" t="s">
        <v>21</v>
      </c>
      <c r="C19" s="4">
        <v>81903125</v>
      </c>
      <c r="D19" s="4">
        <v>76275975</v>
      </c>
      <c r="E19" s="32">
        <v>0</v>
      </c>
      <c r="F19" s="33">
        <v>107010646</v>
      </c>
      <c r="G19" s="34">
        <v>97775518</v>
      </c>
      <c r="H19" s="32">
        <v>97775518</v>
      </c>
      <c r="I19" s="35">
        <v>92670956</v>
      </c>
      <c r="J19" s="36">
        <v>151618049</v>
      </c>
      <c r="K19" s="34">
        <v>204012637</v>
      </c>
      <c r="L19" s="32">
        <v>219039850</v>
      </c>
    </row>
    <row r="20" spans="1:12" ht="12.75">
      <c r="A20" s="28" t="s">
        <v>35</v>
      </c>
      <c r="B20" s="37"/>
      <c r="C20" s="4">
        <v>39000</v>
      </c>
      <c r="D20" s="4">
        <v>292671</v>
      </c>
      <c r="E20" s="7">
        <v>0</v>
      </c>
      <c r="F20" s="9">
        <v>0</v>
      </c>
      <c r="G20" s="4">
        <v>0</v>
      </c>
      <c r="H20" s="38">
        <v>0</v>
      </c>
      <c r="I20" s="10">
        <v>33978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1458446707</v>
      </c>
      <c r="D21" s="41">
        <f t="shared" si="0"/>
        <v>1533716472</v>
      </c>
      <c r="E21" s="42">
        <f t="shared" si="0"/>
        <v>0</v>
      </c>
      <c r="F21" s="43">
        <f t="shared" si="0"/>
        <v>1918574843</v>
      </c>
      <c r="G21" s="41">
        <f t="shared" si="0"/>
        <v>1923188347</v>
      </c>
      <c r="H21" s="44">
        <f t="shared" si="0"/>
        <v>1923188347</v>
      </c>
      <c r="I21" s="45">
        <f t="shared" si="0"/>
        <v>1918067002</v>
      </c>
      <c r="J21" s="46">
        <f t="shared" si="0"/>
        <v>2216949630</v>
      </c>
      <c r="K21" s="41">
        <f t="shared" si="0"/>
        <v>2342156546</v>
      </c>
      <c r="L21" s="42">
        <f t="shared" si="0"/>
        <v>2441468972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356462475</v>
      </c>
      <c r="D24" s="4">
        <v>407026729</v>
      </c>
      <c r="E24" s="7">
        <v>0</v>
      </c>
      <c r="F24" s="8">
        <v>538850547</v>
      </c>
      <c r="G24" s="4">
        <v>559562750</v>
      </c>
      <c r="H24" s="30">
        <v>559562750</v>
      </c>
      <c r="I24" s="10">
        <v>518622973</v>
      </c>
      <c r="J24" s="9">
        <v>597372068</v>
      </c>
      <c r="K24" s="4">
        <v>638224925</v>
      </c>
      <c r="L24" s="7">
        <v>682656171</v>
      </c>
    </row>
    <row r="25" spans="1:12" ht="12.75">
      <c r="A25" s="31" t="s">
        <v>39</v>
      </c>
      <c r="B25" s="29"/>
      <c r="C25" s="4">
        <v>17466635</v>
      </c>
      <c r="D25" s="4">
        <v>18800755</v>
      </c>
      <c r="E25" s="7">
        <v>0</v>
      </c>
      <c r="F25" s="9">
        <v>18649070</v>
      </c>
      <c r="G25" s="4">
        <v>21449070</v>
      </c>
      <c r="H25" s="7">
        <v>21449070</v>
      </c>
      <c r="I25" s="10">
        <v>22017243</v>
      </c>
      <c r="J25" s="9">
        <v>23942803</v>
      </c>
      <c r="K25" s="4">
        <v>25139943</v>
      </c>
      <c r="L25" s="7">
        <v>26396940</v>
      </c>
    </row>
    <row r="26" spans="1:12" ht="12.75">
      <c r="A26" s="31" t="s">
        <v>40</v>
      </c>
      <c r="B26" s="29" t="s">
        <v>41</v>
      </c>
      <c r="C26" s="4">
        <v>88516206</v>
      </c>
      <c r="D26" s="4">
        <v>89347358</v>
      </c>
      <c r="E26" s="7">
        <v>0</v>
      </c>
      <c r="F26" s="9">
        <v>67986870</v>
      </c>
      <c r="G26" s="4">
        <v>67986870</v>
      </c>
      <c r="H26" s="7">
        <v>67986870</v>
      </c>
      <c r="I26" s="10">
        <v>97346862</v>
      </c>
      <c r="J26" s="9">
        <v>71386200</v>
      </c>
      <c r="K26" s="4">
        <v>74955520</v>
      </c>
      <c r="L26" s="7">
        <v>78703280</v>
      </c>
    </row>
    <row r="27" spans="1:12" ht="12.75">
      <c r="A27" s="31" t="s">
        <v>42</v>
      </c>
      <c r="B27" s="29" t="s">
        <v>21</v>
      </c>
      <c r="C27" s="4">
        <v>141581653</v>
      </c>
      <c r="D27" s="4">
        <v>155475217</v>
      </c>
      <c r="E27" s="7">
        <v>0</v>
      </c>
      <c r="F27" s="8">
        <v>162428729</v>
      </c>
      <c r="G27" s="4">
        <v>162428729</v>
      </c>
      <c r="H27" s="30">
        <v>162428729</v>
      </c>
      <c r="I27" s="10">
        <v>142899558</v>
      </c>
      <c r="J27" s="9">
        <v>162816890</v>
      </c>
      <c r="K27" s="4">
        <v>147098970</v>
      </c>
      <c r="L27" s="7">
        <v>141130380</v>
      </c>
    </row>
    <row r="28" spans="1:12" ht="12.75">
      <c r="A28" s="31" t="s">
        <v>43</v>
      </c>
      <c r="B28" s="29"/>
      <c r="C28" s="4">
        <v>48714951</v>
      </c>
      <c r="D28" s="4">
        <v>44109262</v>
      </c>
      <c r="E28" s="7">
        <v>0</v>
      </c>
      <c r="F28" s="9">
        <v>32340016</v>
      </c>
      <c r="G28" s="4">
        <v>32340016</v>
      </c>
      <c r="H28" s="7">
        <v>32340016</v>
      </c>
      <c r="I28" s="10">
        <v>42264368</v>
      </c>
      <c r="J28" s="9">
        <v>36143780</v>
      </c>
      <c r="K28" s="4">
        <v>33815623</v>
      </c>
      <c r="L28" s="7">
        <v>34259574</v>
      </c>
    </row>
    <row r="29" spans="1:12" ht="12.75">
      <c r="A29" s="31" t="s">
        <v>44</v>
      </c>
      <c r="B29" s="29" t="s">
        <v>21</v>
      </c>
      <c r="C29" s="4">
        <v>359854084</v>
      </c>
      <c r="D29" s="4">
        <v>395856932</v>
      </c>
      <c r="E29" s="7">
        <v>0</v>
      </c>
      <c r="F29" s="8">
        <v>439392470</v>
      </c>
      <c r="G29" s="4">
        <v>431665958</v>
      </c>
      <c r="H29" s="30">
        <v>431665958</v>
      </c>
      <c r="I29" s="10">
        <v>428852191</v>
      </c>
      <c r="J29" s="9">
        <v>498974880</v>
      </c>
      <c r="K29" s="4">
        <v>533885460</v>
      </c>
      <c r="L29" s="7">
        <v>571238720</v>
      </c>
    </row>
    <row r="30" spans="1:12" ht="12.75">
      <c r="A30" s="31" t="s">
        <v>45</v>
      </c>
      <c r="B30" s="29" t="s">
        <v>46</v>
      </c>
      <c r="C30" s="4">
        <v>206600</v>
      </c>
      <c r="D30" s="4">
        <v>41966352</v>
      </c>
      <c r="E30" s="7">
        <v>0</v>
      </c>
      <c r="F30" s="9">
        <v>39076420</v>
      </c>
      <c r="G30" s="4">
        <v>38295826</v>
      </c>
      <c r="H30" s="7">
        <v>38295826</v>
      </c>
      <c r="I30" s="10">
        <v>49719632</v>
      </c>
      <c r="J30" s="9">
        <v>38860876</v>
      </c>
      <c r="K30" s="4">
        <v>41813591</v>
      </c>
      <c r="L30" s="7">
        <v>44272107</v>
      </c>
    </row>
    <row r="31" spans="1:12" ht="12.75">
      <c r="A31" s="31" t="s">
        <v>47</v>
      </c>
      <c r="B31" s="29"/>
      <c r="C31" s="4">
        <v>215343455</v>
      </c>
      <c r="D31" s="4">
        <v>381210260</v>
      </c>
      <c r="E31" s="7">
        <v>0</v>
      </c>
      <c r="F31" s="8">
        <v>543703678</v>
      </c>
      <c r="G31" s="4">
        <v>488727518</v>
      </c>
      <c r="H31" s="30">
        <v>488727518</v>
      </c>
      <c r="I31" s="10">
        <v>430073299</v>
      </c>
      <c r="J31" s="9">
        <v>641852316</v>
      </c>
      <c r="K31" s="4">
        <v>672423406</v>
      </c>
      <c r="L31" s="7">
        <v>647655180</v>
      </c>
    </row>
    <row r="32" spans="1:12" ht="12.75">
      <c r="A32" s="31" t="s">
        <v>33</v>
      </c>
      <c r="B32" s="29"/>
      <c r="C32" s="4">
        <v>2971834</v>
      </c>
      <c r="D32" s="4">
        <v>121750</v>
      </c>
      <c r="E32" s="7">
        <v>0</v>
      </c>
      <c r="F32" s="9">
        <v>212000</v>
      </c>
      <c r="G32" s="4">
        <v>63914471</v>
      </c>
      <c r="H32" s="7">
        <v>63914471</v>
      </c>
      <c r="I32" s="10">
        <v>65525472</v>
      </c>
      <c r="J32" s="9">
        <v>69450380</v>
      </c>
      <c r="K32" s="4">
        <v>91968426</v>
      </c>
      <c r="L32" s="7">
        <v>100716125</v>
      </c>
    </row>
    <row r="33" spans="1:12" ht="12.75">
      <c r="A33" s="31" t="s">
        <v>48</v>
      </c>
      <c r="B33" s="29" t="s">
        <v>49</v>
      </c>
      <c r="C33" s="4">
        <v>237702809</v>
      </c>
      <c r="D33" s="4">
        <v>84517989</v>
      </c>
      <c r="E33" s="7">
        <v>0</v>
      </c>
      <c r="F33" s="8">
        <v>112919568</v>
      </c>
      <c r="G33" s="4">
        <v>96169985</v>
      </c>
      <c r="H33" s="7">
        <v>96169985</v>
      </c>
      <c r="I33" s="10">
        <v>127077272</v>
      </c>
      <c r="J33" s="9">
        <v>128532741</v>
      </c>
      <c r="K33" s="4">
        <v>125741523</v>
      </c>
      <c r="L33" s="7">
        <v>138433680</v>
      </c>
    </row>
    <row r="34" spans="1:12" ht="12.75">
      <c r="A34" s="28" t="s">
        <v>50</v>
      </c>
      <c r="B34" s="37"/>
      <c r="C34" s="4">
        <v>10493914</v>
      </c>
      <c r="D34" s="4">
        <v>0</v>
      </c>
      <c r="E34" s="7">
        <v>0</v>
      </c>
      <c r="F34" s="9">
        <v>636000</v>
      </c>
      <c r="G34" s="4">
        <v>636000</v>
      </c>
      <c r="H34" s="7">
        <v>636000</v>
      </c>
      <c r="I34" s="10">
        <v>805380</v>
      </c>
      <c r="J34" s="9">
        <v>674160</v>
      </c>
      <c r="K34" s="4">
        <v>714610</v>
      </c>
      <c r="L34" s="7">
        <v>757490</v>
      </c>
    </row>
    <row r="35" spans="1:12" ht="12.75">
      <c r="A35" s="50" t="s">
        <v>51</v>
      </c>
      <c r="B35" s="40"/>
      <c r="C35" s="41">
        <f>SUM(C24:C34)</f>
        <v>1479314616</v>
      </c>
      <c r="D35" s="41">
        <f aca="true" t="shared" si="1" ref="D35:L35">SUM(D24:D34)</f>
        <v>1618432604</v>
      </c>
      <c r="E35" s="42">
        <f t="shared" si="1"/>
        <v>0</v>
      </c>
      <c r="F35" s="43">
        <f t="shared" si="1"/>
        <v>1956195368</v>
      </c>
      <c r="G35" s="41">
        <f t="shared" si="1"/>
        <v>1963177193</v>
      </c>
      <c r="H35" s="42">
        <f t="shared" si="1"/>
        <v>1963177193</v>
      </c>
      <c r="I35" s="45">
        <f t="shared" si="1"/>
        <v>1925204250</v>
      </c>
      <c r="J35" s="46">
        <f t="shared" si="1"/>
        <v>2270007094</v>
      </c>
      <c r="K35" s="41">
        <f t="shared" si="1"/>
        <v>2385781997</v>
      </c>
      <c r="L35" s="42">
        <f t="shared" si="1"/>
        <v>2466219647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-20867909</v>
      </c>
      <c r="D37" s="57">
        <f aca="true" t="shared" si="2" ref="D37:L37">+D21-D35</f>
        <v>-84716132</v>
      </c>
      <c r="E37" s="58">
        <f t="shared" si="2"/>
        <v>0</v>
      </c>
      <c r="F37" s="59">
        <f t="shared" si="2"/>
        <v>-37620525</v>
      </c>
      <c r="G37" s="57">
        <f t="shared" si="2"/>
        <v>-39988846</v>
      </c>
      <c r="H37" s="58">
        <f t="shared" si="2"/>
        <v>-39988846</v>
      </c>
      <c r="I37" s="60">
        <f t="shared" si="2"/>
        <v>-7137248</v>
      </c>
      <c r="J37" s="61">
        <f t="shared" si="2"/>
        <v>-53057464</v>
      </c>
      <c r="K37" s="57">
        <f t="shared" si="2"/>
        <v>-43625451</v>
      </c>
      <c r="L37" s="58">
        <f t="shared" si="2"/>
        <v>-24750675</v>
      </c>
    </row>
    <row r="38" spans="1:12" ht="21" customHeight="1">
      <c r="A38" s="62" t="s">
        <v>53</v>
      </c>
      <c r="B38" s="37" t="s">
        <v>54</v>
      </c>
      <c r="C38" s="4">
        <v>129417167</v>
      </c>
      <c r="D38" s="4">
        <v>149590523</v>
      </c>
      <c r="E38" s="7">
        <v>0</v>
      </c>
      <c r="F38" s="9">
        <v>175957898</v>
      </c>
      <c r="G38" s="4">
        <v>136179883</v>
      </c>
      <c r="H38" s="7">
        <v>136179883</v>
      </c>
      <c r="I38" s="10">
        <v>114410248</v>
      </c>
      <c r="J38" s="9">
        <v>62478891</v>
      </c>
      <c r="K38" s="4">
        <v>55111851</v>
      </c>
      <c r="L38" s="7">
        <v>57017451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108549258</v>
      </c>
      <c r="D41" s="69">
        <f aca="true" t="shared" si="3" ref="D41:L41">SUM(D37:D40)</f>
        <v>64874391</v>
      </c>
      <c r="E41" s="70">
        <f t="shared" si="3"/>
        <v>0</v>
      </c>
      <c r="F41" s="71">
        <f t="shared" si="3"/>
        <v>138337373</v>
      </c>
      <c r="G41" s="69">
        <f t="shared" si="3"/>
        <v>96191037</v>
      </c>
      <c r="H41" s="70">
        <f t="shared" si="3"/>
        <v>96191037</v>
      </c>
      <c r="I41" s="72">
        <f t="shared" si="3"/>
        <v>107273000</v>
      </c>
      <c r="J41" s="73">
        <f t="shared" si="3"/>
        <v>9421427</v>
      </c>
      <c r="K41" s="69">
        <f t="shared" si="3"/>
        <v>11486400</v>
      </c>
      <c r="L41" s="70">
        <f t="shared" si="3"/>
        <v>32266776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108549258</v>
      </c>
      <c r="D43" s="79">
        <f aca="true" t="shared" si="4" ref="D43:L43">+D41-D42</f>
        <v>64874391</v>
      </c>
      <c r="E43" s="80">
        <f t="shared" si="4"/>
        <v>0</v>
      </c>
      <c r="F43" s="81">
        <f t="shared" si="4"/>
        <v>138337373</v>
      </c>
      <c r="G43" s="79">
        <f t="shared" si="4"/>
        <v>96191037</v>
      </c>
      <c r="H43" s="80">
        <f t="shared" si="4"/>
        <v>96191037</v>
      </c>
      <c r="I43" s="82">
        <f t="shared" si="4"/>
        <v>107273000</v>
      </c>
      <c r="J43" s="83">
        <f t="shared" si="4"/>
        <v>9421427</v>
      </c>
      <c r="K43" s="79">
        <f t="shared" si="4"/>
        <v>11486400</v>
      </c>
      <c r="L43" s="80">
        <f t="shared" si="4"/>
        <v>32266776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108549258</v>
      </c>
      <c r="D45" s="69">
        <f aca="true" t="shared" si="5" ref="D45:L45">SUM(D43:D44)</f>
        <v>64874391</v>
      </c>
      <c r="E45" s="70">
        <f t="shared" si="5"/>
        <v>0</v>
      </c>
      <c r="F45" s="71">
        <f t="shared" si="5"/>
        <v>138337373</v>
      </c>
      <c r="G45" s="69">
        <f t="shared" si="5"/>
        <v>96191037</v>
      </c>
      <c r="H45" s="70">
        <f t="shared" si="5"/>
        <v>96191037</v>
      </c>
      <c r="I45" s="72">
        <f t="shared" si="5"/>
        <v>107273000</v>
      </c>
      <c r="J45" s="73">
        <f t="shared" si="5"/>
        <v>9421427</v>
      </c>
      <c r="K45" s="69">
        <f t="shared" si="5"/>
        <v>11486400</v>
      </c>
      <c r="L45" s="70">
        <f t="shared" si="5"/>
        <v>32266776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108549258</v>
      </c>
      <c r="D47" s="89">
        <f aca="true" t="shared" si="6" ref="D47:L47">SUM(D45:D46)</f>
        <v>64874391</v>
      </c>
      <c r="E47" s="90">
        <f t="shared" si="6"/>
        <v>0</v>
      </c>
      <c r="F47" s="91">
        <f t="shared" si="6"/>
        <v>138337373</v>
      </c>
      <c r="G47" s="89">
        <f t="shared" si="6"/>
        <v>96191037</v>
      </c>
      <c r="H47" s="92">
        <f t="shared" si="6"/>
        <v>96191037</v>
      </c>
      <c r="I47" s="93">
        <f t="shared" si="6"/>
        <v>107273000</v>
      </c>
      <c r="J47" s="94">
        <f t="shared" si="6"/>
        <v>9421427</v>
      </c>
      <c r="K47" s="89">
        <f t="shared" si="6"/>
        <v>11486400</v>
      </c>
      <c r="L47" s="95">
        <f t="shared" si="6"/>
        <v>32266776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62701593</v>
      </c>
      <c r="D5" s="4">
        <v>70958273</v>
      </c>
      <c r="E5" s="5">
        <v>0</v>
      </c>
      <c r="F5" s="6">
        <v>87723044</v>
      </c>
      <c r="G5" s="4">
        <v>88263792</v>
      </c>
      <c r="H5" s="7">
        <v>88263792</v>
      </c>
      <c r="I5" s="8">
        <v>88172762</v>
      </c>
      <c r="J5" s="6">
        <v>93374573</v>
      </c>
      <c r="K5" s="4">
        <v>98977048</v>
      </c>
      <c r="L5" s="7">
        <v>104915670</v>
      </c>
    </row>
    <row r="6" spans="1:12" ht="12.75">
      <c r="A6" s="28" t="s">
        <v>22</v>
      </c>
      <c r="B6" s="29" t="s">
        <v>21</v>
      </c>
      <c r="C6" s="4">
        <v>194439712</v>
      </c>
      <c r="D6" s="4">
        <v>210156386</v>
      </c>
      <c r="E6" s="7">
        <v>228532</v>
      </c>
      <c r="F6" s="9">
        <v>236839359</v>
      </c>
      <c r="G6" s="4">
        <v>224154374</v>
      </c>
      <c r="H6" s="7">
        <v>224154374</v>
      </c>
      <c r="I6" s="30">
        <v>222752228</v>
      </c>
      <c r="J6" s="9">
        <v>253608798</v>
      </c>
      <c r="K6" s="4">
        <v>279165217</v>
      </c>
      <c r="L6" s="7">
        <v>307287838</v>
      </c>
    </row>
    <row r="7" spans="1:12" ht="12.75">
      <c r="A7" s="31" t="s">
        <v>23</v>
      </c>
      <c r="B7" s="29" t="s">
        <v>21</v>
      </c>
      <c r="C7" s="4">
        <v>56695687</v>
      </c>
      <c r="D7" s="4">
        <v>60176963</v>
      </c>
      <c r="E7" s="7">
        <v>0</v>
      </c>
      <c r="F7" s="9">
        <v>70098830</v>
      </c>
      <c r="G7" s="4">
        <v>64283432</v>
      </c>
      <c r="H7" s="7">
        <v>64283432</v>
      </c>
      <c r="I7" s="10">
        <v>61742829</v>
      </c>
      <c r="J7" s="9">
        <v>70738286</v>
      </c>
      <c r="K7" s="4">
        <v>77812114</v>
      </c>
      <c r="L7" s="7">
        <v>85593327</v>
      </c>
    </row>
    <row r="8" spans="1:12" ht="12.75">
      <c r="A8" s="31" t="s">
        <v>24</v>
      </c>
      <c r="B8" s="29" t="s">
        <v>21</v>
      </c>
      <c r="C8" s="4">
        <v>31536062</v>
      </c>
      <c r="D8" s="4">
        <v>29994316</v>
      </c>
      <c r="E8" s="7">
        <v>0</v>
      </c>
      <c r="F8" s="9">
        <v>32684840</v>
      </c>
      <c r="G8" s="4">
        <v>32684840</v>
      </c>
      <c r="H8" s="7">
        <v>32684840</v>
      </c>
      <c r="I8" s="10">
        <v>32867696</v>
      </c>
      <c r="J8" s="9">
        <v>34809354</v>
      </c>
      <c r="K8" s="4">
        <v>37071963</v>
      </c>
      <c r="L8" s="7">
        <v>39481640</v>
      </c>
    </row>
    <row r="9" spans="1:12" ht="12.75">
      <c r="A9" s="31" t="s">
        <v>25</v>
      </c>
      <c r="B9" s="29" t="s">
        <v>21</v>
      </c>
      <c r="C9" s="4">
        <v>18567942</v>
      </c>
      <c r="D9" s="4">
        <v>15457891</v>
      </c>
      <c r="E9" s="32">
        <v>0</v>
      </c>
      <c r="F9" s="33">
        <v>17216108</v>
      </c>
      <c r="G9" s="34">
        <v>17216108</v>
      </c>
      <c r="H9" s="32">
        <v>17216108</v>
      </c>
      <c r="I9" s="35">
        <v>17504411</v>
      </c>
      <c r="J9" s="36">
        <v>19022581</v>
      </c>
      <c r="K9" s="34">
        <v>20924838</v>
      </c>
      <c r="L9" s="32">
        <v>23017323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2278081</v>
      </c>
      <c r="D11" s="4">
        <v>3341693</v>
      </c>
      <c r="E11" s="7">
        <v>0</v>
      </c>
      <c r="F11" s="9">
        <v>1571026</v>
      </c>
      <c r="G11" s="4">
        <v>2756505</v>
      </c>
      <c r="H11" s="7">
        <v>2756505</v>
      </c>
      <c r="I11" s="10">
        <v>2932004</v>
      </c>
      <c r="J11" s="9">
        <v>3064932</v>
      </c>
      <c r="K11" s="4">
        <v>3230439</v>
      </c>
      <c r="L11" s="7">
        <v>3404881</v>
      </c>
    </row>
    <row r="12" spans="1:12" ht="12.75">
      <c r="A12" s="28" t="s">
        <v>27</v>
      </c>
      <c r="B12" s="37"/>
      <c r="C12" s="4">
        <v>1018255</v>
      </c>
      <c r="D12" s="4">
        <v>3308275</v>
      </c>
      <c r="E12" s="7">
        <v>131606</v>
      </c>
      <c r="F12" s="9">
        <v>4482410</v>
      </c>
      <c r="G12" s="4">
        <v>5882410</v>
      </c>
      <c r="H12" s="7">
        <v>5882410</v>
      </c>
      <c r="I12" s="10">
        <v>8537384</v>
      </c>
      <c r="J12" s="9">
        <v>6235355</v>
      </c>
      <c r="K12" s="4">
        <v>6572064</v>
      </c>
      <c r="L12" s="7">
        <v>6926955</v>
      </c>
    </row>
    <row r="13" spans="1:12" ht="12.75">
      <c r="A13" s="28" t="s">
        <v>28</v>
      </c>
      <c r="B13" s="37"/>
      <c r="C13" s="4">
        <v>9008294</v>
      </c>
      <c r="D13" s="4">
        <v>6390851</v>
      </c>
      <c r="E13" s="7">
        <v>0</v>
      </c>
      <c r="F13" s="9">
        <v>6681816</v>
      </c>
      <c r="G13" s="4">
        <v>6452554</v>
      </c>
      <c r="H13" s="7">
        <v>6452554</v>
      </c>
      <c r="I13" s="10">
        <v>6805155</v>
      </c>
      <c r="J13" s="9">
        <v>6839707</v>
      </c>
      <c r="K13" s="4">
        <v>7209052</v>
      </c>
      <c r="L13" s="7">
        <v>7598340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11873900</v>
      </c>
      <c r="D15" s="4">
        <v>16699752</v>
      </c>
      <c r="E15" s="7">
        <v>3262900</v>
      </c>
      <c r="F15" s="9">
        <v>14291902</v>
      </c>
      <c r="G15" s="4">
        <v>6929796</v>
      </c>
      <c r="H15" s="7">
        <v>6929796</v>
      </c>
      <c r="I15" s="10">
        <v>8952985</v>
      </c>
      <c r="J15" s="9">
        <v>7345164</v>
      </c>
      <c r="K15" s="4">
        <v>7741803</v>
      </c>
      <c r="L15" s="7">
        <v>8159860</v>
      </c>
    </row>
    <row r="16" spans="1:12" ht="12.75">
      <c r="A16" s="28" t="s">
        <v>31</v>
      </c>
      <c r="B16" s="37"/>
      <c r="C16" s="4">
        <v>0</v>
      </c>
      <c r="D16" s="4">
        <v>43580</v>
      </c>
      <c r="E16" s="7">
        <v>0</v>
      </c>
      <c r="F16" s="9">
        <v>373756</v>
      </c>
      <c r="G16" s="4">
        <v>330296</v>
      </c>
      <c r="H16" s="7">
        <v>330296</v>
      </c>
      <c r="I16" s="10">
        <v>288213</v>
      </c>
      <c r="J16" s="9">
        <v>350113</v>
      </c>
      <c r="K16" s="4">
        <v>369020</v>
      </c>
      <c r="L16" s="7">
        <v>388947</v>
      </c>
    </row>
    <row r="17" spans="1:12" ht="12.75">
      <c r="A17" s="31" t="s">
        <v>32</v>
      </c>
      <c r="B17" s="29"/>
      <c r="C17" s="4">
        <v>2199629</v>
      </c>
      <c r="D17" s="4">
        <v>4844494</v>
      </c>
      <c r="E17" s="7">
        <v>0</v>
      </c>
      <c r="F17" s="9">
        <v>3103763</v>
      </c>
      <c r="G17" s="4">
        <v>3753763</v>
      </c>
      <c r="H17" s="7">
        <v>3753763</v>
      </c>
      <c r="I17" s="10">
        <v>5666131</v>
      </c>
      <c r="J17" s="9">
        <v>3978989</v>
      </c>
      <c r="K17" s="4">
        <v>4193855</v>
      </c>
      <c r="L17" s="7">
        <v>4420322</v>
      </c>
    </row>
    <row r="18" spans="1:12" ht="12.75">
      <c r="A18" s="28" t="s">
        <v>33</v>
      </c>
      <c r="B18" s="37"/>
      <c r="C18" s="4">
        <v>69217478</v>
      </c>
      <c r="D18" s="4">
        <v>74588619</v>
      </c>
      <c r="E18" s="7">
        <v>0</v>
      </c>
      <c r="F18" s="9">
        <v>109420172</v>
      </c>
      <c r="G18" s="4">
        <v>129564783</v>
      </c>
      <c r="H18" s="7">
        <v>129564783</v>
      </c>
      <c r="I18" s="10">
        <v>130694175</v>
      </c>
      <c r="J18" s="9">
        <v>102404350</v>
      </c>
      <c r="K18" s="4">
        <v>111437564</v>
      </c>
      <c r="L18" s="7">
        <v>107432236</v>
      </c>
    </row>
    <row r="19" spans="1:12" ht="12.75">
      <c r="A19" s="28" t="s">
        <v>34</v>
      </c>
      <c r="B19" s="37" t="s">
        <v>21</v>
      </c>
      <c r="C19" s="4">
        <v>-6453157</v>
      </c>
      <c r="D19" s="4">
        <v>32956358</v>
      </c>
      <c r="E19" s="32">
        <v>-305850</v>
      </c>
      <c r="F19" s="33">
        <v>24856252</v>
      </c>
      <c r="G19" s="34">
        <v>22888353</v>
      </c>
      <c r="H19" s="32">
        <v>22888353</v>
      </c>
      <c r="I19" s="35">
        <v>22647161</v>
      </c>
      <c r="J19" s="36">
        <v>23982192</v>
      </c>
      <c r="K19" s="34">
        <v>25277231</v>
      </c>
      <c r="L19" s="32">
        <v>26642198</v>
      </c>
    </row>
    <row r="20" spans="1:12" ht="12.75">
      <c r="A20" s="28" t="s">
        <v>35</v>
      </c>
      <c r="B20" s="37"/>
      <c r="C20" s="4">
        <v>14200</v>
      </c>
      <c r="D20" s="4">
        <v>3843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453097676</v>
      </c>
      <c r="D21" s="41">
        <f t="shared" si="0"/>
        <v>528921294</v>
      </c>
      <c r="E21" s="42">
        <f t="shared" si="0"/>
        <v>3317188</v>
      </c>
      <c r="F21" s="43">
        <f t="shared" si="0"/>
        <v>609343278</v>
      </c>
      <c r="G21" s="41">
        <f t="shared" si="0"/>
        <v>605161006</v>
      </c>
      <c r="H21" s="44">
        <f t="shared" si="0"/>
        <v>605161006</v>
      </c>
      <c r="I21" s="45">
        <f t="shared" si="0"/>
        <v>609563134</v>
      </c>
      <c r="J21" s="46">
        <f t="shared" si="0"/>
        <v>625754394</v>
      </c>
      <c r="K21" s="41">
        <f t="shared" si="0"/>
        <v>679982208</v>
      </c>
      <c r="L21" s="42">
        <f t="shared" si="0"/>
        <v>725269537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191079137</v>
      </c>
      <c r="D24" s="4">
        <v>186514991</v>
      </c>
      <c r="E24" s="7">
        <v>0</v>
      </c>
      <c r="F24" s="8">
        <v>258721793</v>
      </c>
      <c r="G24" s="4">
        <v>253530449</v>
      </c>
      <c r="H24" s="30">
        <v>253530449</v>
      </c>
      <c r="I24" s="10">
        <v>210918201</v>
      </c>
      <c r="J24" s="9">
        <v>276836389</v>
      </c>
      <c r="K24" s="4">
        <v>287495582</v>
      </c>
      <c r="L24" s="7">
        <v>307119061</v>
      </c>
    </row>
    <row r="25" spans="1:12" ht="12.75">
      <c r="A25" s="31" t="s">
        <v>39</v>
      </c>
      <c r="B25" s="29"/>
      <c r="C25" s="4">
        <v>6742224</v>
      </c>
      <c r="D25" s="4">
        <v>9483852</v>
      </c>
      <c r="E25" s="7">
        <v>0</v>
      </c>
      <c r="F25" s="9">
        <v>11031268</v>
      </c>
      <c r="G25" s="4">
        <v>11111168</v>
      </c>
      <c r="H25" s="7">
        <v>11111168</v>
      </c>
      <c r="I25" s="10">
        <v>10896801</v>
      </c>
      <c r="J25" s="9">
        <v>11650265</v>
      </c>
      <c r="K25" s="4">
        <v>12279382</v>
      </c>
      <c r="L25" s="7">
        <v>12942468</v>
      </c>
    </row>
    <row r="26" spans="1:12" ht="12.75">
      <c r="A26" s="31" t="s">
        <v>40</v>
      </c>
      <c r="B26" s="29" t="s">
        <v>41</v>
      </c>
      <c r="C26" s="4">
        <v>50216247</v>
      </c>
      <c r="D26" s="4">
        <v>16068391</v>
      </c>
      <c r="E26" s="7">
        <v>2720923</v>
      </c>
      <c r="F26" s="9">
        <v>19961633</v>
      </c>
      <c r="G26" s="4">
        <v>31521633</v>
      </c>
      <c r="H26" s="7">
        <v>31521633</v>
      </c>
      <c r="I26" s="10">
        <v>31092377</v>
      </c>
      <c r="J26" s="9">
        <v>18932000</v>
      </c>
      <c r="K26" s="4">
        <v>19954328</v>
      </c>
      <c r="L26" s="7">
        <v>21031861</v>
      </c>
    </row>
    <row r="27" spans="1:12" ht="12.75">
      <c r="A27" s="31" t="s">
        <v>42</v>
      </c>
      <c r="B27" s="29" t="s">
        <v>21</v>
      </c>
      <c r="C27" s="4">
        <v>19107635</v>
      </c>
      <c r="D27" s="4">
        <v>35807956</v>
      </c>
      <c r="E27" s="7">
        <v>672773</v>
      </c>
      <c r="F27" s="8">
        <v>22507470</v>
      </c>
      <c r="G27" s="4">
        <v>41305146</v>
      </c>
      <c r="H27" s="30">
        <v>41305146</v>
      </c>
      <c r="I27" s="10">
        <v>41564496</v>
      </c>
      <c r="J27" s="9">
        <v>41305146</v>
      </c>
      <c r="K27" s="4">
        <v>42697548</v>
      </c>
      <c r="L27" s="7">
        <v>44139996</v>
      </c>
    </row>
    <row r="28" spans="1:12" ht="12.75">
      <c r="A28" s="31" t="s">
        <v>43</v>
      </c>
      <c r="B28" s="29"/>
      <c r="C28" s="4">
        <v>16867337</v>
      </c>
      <c r="D28" s="4">
        <v>14674725</v>
      </c>
      <c r="E28" s="7">
        <v>0</v>
      </c>
      <c r="F28" s="9">
        <v>19266431</v>
      </c>
      <c r="G28" s="4">
        <v>10296158</v>
      </c>
      <c r="H28" s="7">
        <v>10296158</v>
      </c>
      <c r="I28" s="10">
        <v>7264615</v>
      </c>
      <c r="J28" s="9">
        <v>11252365</v>
      </c>
      <c r="K28" s="4">
        <v>11786077</v>
      </c>
      <c r="L28" s="7">
        <v>12422526</v>
      </c>
    </row>
    <row r="29" spans="1:12" ht="12.75">
      <c r="A29" s="31" t="s">
        <v>44</v>
      </c>
      <c r="B29" s="29" t="s">
        <v>21</v>
      </c>
      <c r="C29" s="4">
        <v>141933336</v>
      </c>
      <c r="D29" s="4">
        <v>146708626</v>
      </c>
      <c r="E29" s="7">
        <v>0</v>
      </c>
      <c r="F29" s="8">
        <v>166271750</v>
      </c>
      <c r="G29" s="4">
        <v>156881750</v>
      </c>
      <c r="H29" s="30">
        <v>156881750</v>
      </c>
      <c r="I29" s="10">
        <v>151240629</v>
      </c>
      <c r="J29" s="9">
        <v>181099701</v>
      </c>
      <c r="K29" s="4">
        <v>202815265</v>
      </c>
      <c r="L29" s="7">
        <v>227135813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0</v>
      </c>
      <c r="F30" s="9">
        <v>27092566</v>
      </c>
      <c r="G30" s="4">
        <v>26872339</v>
      </c>
      <c r="H30" s="7">
        <v>26872339</v>
      </c>
      <c r="I30" s="10">
        <v>18946539</v>
      </c>
      <c r="J30" s="9">
        <v>27246047</v>
      </c>
      <c r="K30" s="4">
        <v>28826018</v>
      </c>
      <c r="L30" s="7">
        <v>30281108</v>
      </c>
    </row>
    <row r="31" spans="1:12" ht="12.75">
      <c r="A31" s="31" t="s">
        <v>47</v>
      </c>
      <c r="B31" s="29"/>
      <c r="C31" s="4">
        <v>27961099</v>
      </c>
      <c r="D31" s="4">
        <v>26384316</v>
      </c>
      <c r="E31" s="7">
        <v>0</v>
      </c>
      <c r="F31" s="8">
        <v>23976513</v>
      </c>
      <c r="G31" s="4">
        <v>34400302</v>
      </c>
      <c r="H31" s="30">
        <v>34400302</v>
      </c>
      <c r="I31" s="10">
        <v>27918919</v>
      </c>
      <c r="J31" s="9">
        <v>38969073</v>
      </c>
      <c r="K31" s="4">
        <v>40232502</v>
      </c>
      <c r="L31" s="7">
        <v>42386274</v>
      </c>
    </row>
    <row r="32" spans="1:12" ht="12.75">
      <c r="A32" s="31" t="s">
        <v>33</v>
      </c>
      <c r="B32" s="29"/>
      <c r="C32" s="4">
        <v>0</v>
      </c>
      <c r="D32" s="4">
        <v>3021673</v>
      </c>
      <c r="E32" s="7">
        <v>0</v>
      </c>
      <c r="F32" s="9">
        <v>3656000</v>
      </c>
      <c r="G32" s="4">
        <v>4431000</v>
      </c>
      <c r="H32" s="7">
        <v>4431000</v>
      </c>
      <c r="I32" s="10">
        <v>3964740</v>
      </c>
      <c r="J32" s="9">
        <v>3240100</v>
      </c>
      <c r="K32" s="4">
        <v>3415065</v>
      </c>
      <c r="L32" s="7">
        <v>3599478</v>
      </c>
    </row>
    <row r="33" spans="1:12" ht="12.75">
      <c r="A33" s="31" t="s">
        <v>48</v>
      </c>
      <c r="B33" s="29" t="s">
        <v>49</v>
      </c>
      <c r="C33" s="4">
        <v>63422246</v>
      </c>
      <c r="D33" s="4">
        <v>49680896</v>
      </c>
      <c r="E33" s="7">
        <v>-4736582</v>
      </c>
      <c r="F33" s="8">
        <v>102217849</v>
      </c>
      <c r="G33" s="4">
        <v>104236485</v>
      </c>
      <c r="H33" s="7">
        <v>104236485</v>
      </c>
      <c r="I33" s="10">
        <v>95898211</v>
      </c>
      <c r="J33" s="9">
        <v>78121004</v>
      </c>
      <c r="K33" s="4">
        <v>81007832</v>
      </c>
      <c r="L33" s="7">
        <v>82755518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-1674146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517329261</v>
      </c>
      <c r="D35" s="41">
        <f aca="true" t="shared" si="1" ref="D35:L35">SUM(D24:D34)</f>
        <v>488345426</v>
      </c>
      <c r="E35" s="42">
        <f t="shared" si="1"/>
        <v>-3017032</v>
      </c>
      <c r="F35" s="43">
        <f t="shared" si="1"/>
        <v>654703273</v>
      </c>
      <c r="G35" s="41">
        <f t="shared" si="1"/>
        <v>674586430</v>
      </c>
      <c r="H35" s="42">
        <f t="shared" si="1"/>
        <v>674586430</v>
      </c>
      <c r="I35" s="45">
        <f t="shared" si="1"/>
        <v>599705528</v>
      </c>
      <c r="J35" s="46">
        <f t="shared" si="1"/>
        <v>688652090</v>
      </c>
      <c r="K35" s="41">
        <f t="shared" si="1"/>
        <v>730509599</v>
      </c>
      <c r="L35" s="42">
        <f t="shared" si="1"/>
        <v>783814103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-64231585</v>
      </c>
      <c r="D37" s="57">
        <f aca="true" t="shared" si="2" ref="D37:L37">+D21-D35</f>
        <v>40575868</v>
      </c>
      <c r="E37" s="58">
        <f t="shared" si="2"/>
        <v>6334220</v>
      </c>
      <c r="F37" s="59">
        <f t="shared" si="2"/>
        <v>-45359995</v>
      </c>
      <c r="G37" s="57">
        <f t="shared" si="2"/>
        <v>-69425424</v>
      </c>
      <c r="H37" s="58">
        <f t="shared" si="2"/>
        <v>-69425424</v>
      </c>
      <c r="I37" s="60">
        <f t="shared" si="2"/>
        <v>9857606</v>
      </c>
      <c r="J37" s="61">
        <f t="shared" si="2"/>
        <v>-62897696</v>
      </c>
      <c r="K37" s="57">
        <f t="shared" si="2"/>
        <v>-50527391</v>
      </c>
      <c r="L37" s="58">
        <f t="shared" si="2"/>
        <v>-58544566</v>
      </c>
    </row>
    <row r="38" spans="1:12" ht="21" customHeight="1">
      <c r="A38" s="62" t="s">
        <v>53</v>
      </c>
      <c r="B38" s="37" t="s">
        <v>54</v>
      </c>
      <c r="C38" s="4">
        <v>25212659</v>
      </c>
      <c r="D38" s="4">
        <v>36892342</v>
      </c>
      <c r="E38" s="7">
        <v>0</v>
      </c>
      <c r="F38" s="9">
        <v>50441000</v>
      </c>
      <c r="G38" s="4">
        <v>74768051</v>
      </c>
      <c r="H38" s="7">
        <v>74768051</v>
      </c>
      <c r="I38" s="10">
        <v>40929740</v>
      </c>
      <c r="J38" s="9">
        <v>64826650</v>
      </c>
      <c r="K38" s="4">
        <v>67199957</v>
      </c>
      <c r="L38" s="7">
        <v>68324913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20192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-39018926</v>
      </c>
      <c r="D41" s="69">
        <f aca="true" t="shared" si="3" ref="D41:L41">SUM(D37:D40)</f>
        <v>77468210</v>
      </c>
      <c r="E41" s="70">
        <f t="shared" si="3"/>
        <v>6334220</v>
      </c>
      <c r="F41" s="71">
        <f t="shared" si="3"/>
        <v>5081005</v>
      </c>
      <c r="G41" s="69">
        <f t="shared" si="3"/>
        <v>5342627</v>
      </c>
      <c r="H41" s="70">
        <f t="shared" si="3"/>
        <v>5342627</v>
      </c>
      <c r="I41" s="72">
        <f t="shared" si="3"/>
        <v>50807538</v>
      </c>
      <c r="J41" s="73">
        <f t="shared" si="3"/>
        <v>1928954</v>
      </c>
      <c r="K41" s="69">
        <f t="shared" si="3"/>
        <v>16672566</v>
      </c>
      <c r="L41" s="70">
        <f t="shared" si="3"/>
        <v>9780347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-39018926</v>
      </c>
      <c r="D43" s="79">
        <f aca="true" t="shared" si="4" ref="D43:L43">+D41-D42</f>
        <v>77468210</v>
      </c>
      <c r="E43" s="80">
        <f t="shared" si="4"/>
        <v>6334220</v>
      </c>
      <c r="F43" s="81">
        <f t="shared" si="4"/>
        <v>5081005</v>
      </c>
      <c r="G43" s="79">
        <f t="shared" si="4"/>
        <v>5342627</v>
      </c>
      <c r="H43" s="80">
        <f t="shared" si="4"/>
        <v>5342627</v>
      </c>
      <c r="I43" s="82">
        <f t="shared" si="4"/>
        <v>50807538</v>
      </c>
      <c r="J43" s="83">
        <f t="shared" si="4"/>
        <v>1928954</v>
      </c>
      <c r="K43" s="79">
        <f t="shared" si="4"/>
        <v>16672566</v>
      </c>
      <c r="L43" s="80">
        <f t="shared" si="4"/>
        <v>9780347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-39018926</v>
      </c>
      <c r="D45" s="69">
        <f aca="true" t="shared" si="5" ref="D45:L45">SUM(D43:D44)</f>
        <v>77468210</v>
      </c>
      <c r="E45" s="70">
        <f t="shared" si="5"/>
        <v>6334220</v>
      </c>
      <c r="F45" s="71">
        <f t="shared" si="5"/>
        <v>5081005</v>
      </c>
      <c r="G45" s="69">
        <f t="shared" si="5"/>
        <v>5342627</v>
      </c>
      <c r="H45" s="70">
        <f t="shared" si="5"/>
        <v>5342627</v>
      </c>
      <c r="I45" s="72">
        <f t="shared" si="5"/>
        <v>50807538</v>
      </c>
      <c r="J45" s="73">
        <f t="shared" si="5"/>
        <v>1928954</v>
      </c>
      <c r="K45" s="69">
        <f t="shared" si="5"/>
        <v>16672566</v>
      </c>
      <c r="L45" s="70">
        <f t="shared" si="5"/>
        <v>9780347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-39018926</v>
      </c>
      <c r="D47" s="89">
        <f aca="true" t="shared" si="6" ref="D47:L47">SUM(D45:D46)</f>
        <v>77468210</v>
      </c>
      <c r="E47" s="90">
        <f t="shared" si="6"/>
        <v>6334220</v>
      </c>
      <c r="F47" s="91">
        <f t="shared" si="6"/>
        <v>5081005</v>
      </c>
      <c r="G47" s="89">
        <f t="shared" si="6"/>
        <v>5342627</v>
      </c>
      <c r="H47" s="92">
        <f t="shared" si="6"/>
        <v>5342627</v>
      </c>
      <c r="I47" s="93">
        <f t="shared" si="6"/>
        <v>50807538</v>
      </c>
      <c r="J47" s="94">
        <f t="shared" si="6"/>
        <v>1928954</v>
      </c>
      <c r="K47" s="89">
        <f t="shared" si="6"/>
        <v>16672566</v>
      </c>
      <c r="L47" s="95">
        <f t="shared" si="6"/>
        <v>9780347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108386833</v>
      </c>
      <c r="D5" s="4">
        <v>112519143</v>
      </c>
      <c r="E5" s="5">
        <v>0</v>
      </c>
      <c r="F5" s="6">
        <v>131146976</v>
      </c>
      <c r="G5" s="4">
        <v>137946747</v>
      </c>
      <c r="H5" s="7">
        <v>137946747</v>
      </c>
      <c r="I5" s="8">
        <v>129516475</v>
      </c>
      <c r="J5" s="6">
        <v>145672034</v>
      </c>
      <c r="K5" s="4">
        <v>153829665</v>
      </c>
      <c r="L5" s="7">
        <v>162444127</v>
      </c>
    </row>
    <row r="6" spans="1:12" ht="12.75">
      <c r="A6" s="28" t="s">
        <v>22</v>
      </c>
      <c r="B6" s="29" t="s">
        <v>21</v>
      </c>
      <c r="C6" s="4">
        <v>118616567</v>
      </c>
      <c r="D6" s="4">
        <v>132998672</v>
      </c>
      <c r="E6" s="7">
        <v>2842407</v>
      </c>
      <c r="F6" s="9">
        <v>166428542</v>
      </c>
      <c r="G6" s="4">
        <v>164464969</v>
      </c>
      <c r="H6" s="7">
        <v>164464969</v>
      </c>
      <c r="I6" s="30">
        <v>154388459</v>
      </c>
      <c r="J6" s="9">
        <v>172590914</v>
      </c>
      <c r="K6" s="4">
        <v>195148546</v>
      </c>
      <c r="L6" s="7">
        <v>220654461</v>
      </c>
    </row>
    <row r="7" spans="1:12" ht="12.75">
      <c r="A7" s="31" t="s">
        <v>23</v>
      </c>
      <c r="B7" s="29" t="s">
        <v>21</v>
      </c>
      <c r="C7" s="4">
        <v>44528665</v>
      </c>
      <c r="D7" s="4">
        <v>52139969</v>
      </c>
      <c r="E7" s="7">
        <v>1391788</v>
      </c>
      <c r="F7" s="9">
        <v>65407552</v>
      </c>
      <c r="G7" s="4">
        <v>72275342</v>
      </c>
      <c r="H7" s="7">
        <v>72275342</v>
      </c>
      <c r="I7" s="10">
        <v>80846369</v>
      </c>
      <c r="J7" s="9">
        <v>87057337</v>
      </c>
      <c r="K7" s="4">
        <v>91932547</v>
      </c>
      <c r="L7" s="7">
        <v>97080771</v>
      </c>
    </row>
    <row r="8" spans="1:12" ht="12.75">
      <c r="A8" s="31" t="s">
        <v>24</v>
      </c>
      <c r="B8" s="29" t="s">
        <v>21</v>
      </c>
      <c r="C8" s="4">
        <v>35537094</v>
      </c>
      <c r="D8" s="4">
        <v>41095223</v>
      </c>
      <c r="E8" s="7">
        <v>-1693061</v>
      </c>
      <c r="F8" s="9">
        <v>53309890</v>
      </c>
      <c r="G8" s="4">
        <v>50044636</v>
      </c>
      <c r="H8" s="7">
        <v>50044636</v>
      </c>
      <c r="I8" s="10">
        <v>76337438</v>
      </c>
      <c r="J8" s="9">
        <v>85498391</v>
      </c>
      <c r="K8" s="4">
        <v>90286301</v>
      </c>
      <c r="L8" s="7">
        <v>95342334</v>
      </c>
    </row>
    <row r="9" spans="1:12" ht="12.75">
      <c r="A9" s="31" t="s">
        <v>25</v>
      </c>
      <c r="B9" s="29" t="s">
        <v>21</v>
      </c>
      <c r="C9" s="4">
        <v>21910285</v>
      </c>
      <c r="D9" s="4">
        <v>25412577</v>
      </c>
      <c r="E9" s="32">
        <v>-986380</v>
      </c>
      <c r="F9" s="33">
        <v>30364561</v>
      </c>
      <c r="G9" s="34">
        <v>38293161</v>
      </c>
      <c r="H9" s="32">
        <v>38293161</v>
      </c>
      <c r="I9" s="35">
        <v>44341818</v>
      </c>
      <c r="J9" s="36">
        <v>49789504</v>
      </c>
      <c r="K9" s="34">
        <v>52577717</v>
      </c>
      <c r="L9" s="32">
        <v>55522068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1693887</v>
      </c>
      <c r="D11" s="4">
        <v>1683224</v>
      </c>
      <c r="E11" s="7">
        <v>0</v>
      </c>
      <c r="F11" s="9">
        <v>12226620</v>
      </c>
      <c r="G11" s="4">
        <v>1559950</v>
      </c>
      <c r="H11" s="7">
        <v>1559950</v>
      </c>
      <c r="I11" s="10">
        <v>824943</v>
      </c>
      <c r="J11" s="9">
        <v>1653810</v>
      </c>
      <c r="K11" s="4">
        <v>1743363</v>
      </c>
      <c r="L11" s="7">
        <v>1837762</v>
      </c>
    </row>
    <row r="12" spans="1:12" ht="12.75">
      <c r="A12" s="28" t="s">
        <v>27</v>
      </c>
      <c r="B12" s="37"/>
      <c r="C12" s="4">
        <v>8923281</v>
      </c>
      <c r="D12" s="4">
        <v>10366703</v>
      </c>
      <c r="E12" s="7">
        <v>288366</v>
      </c>
      <c r="F12" s="9">
        <v>9011655</v>
      </c>
      <c r="G12" s="4">
        <v>7660078</v>
      </c>
      <c r="H12" s="7">
        <v>7660078</v>
      </c>
      <c r="I12" s="10">
        <v>11591757</v>
      </c>
      <c r="J12" s="9">
        <v>8089042</v>
      </c>
      <c r="K12" s="4">
        <v>8525851</v>
      </c>
      <c r="L12" s="7">
        <v>8986247</v>
      </c>
    </row>
    <row r="13" spans="1:12" ht="12.75">
      <c r="A13" s="28" t="s">
        <v>28</v>
      </c>
      <c r="B13" s="37"/>
      <c r="C13" s="4">
        <v>5060847</v>
      </c>
      <c r="D13" s="4">
        <v>6816522</v>
      </c>
      <c r="E13" s="7">
        <v>0</v>
      </c>
      <c r="F13" s="9">
        <v>5766783</v>
      </c>
      <c r="G13" s="4">
        <v>5653787</v>
      </c>
      <c r="H13" s="7">
        <v>5653787</v>
      </c>
      <c r="I13" s="10">
        <v>13524780</v>
      </c>
      <c r="J13" s="9">
        <v>11158734</v>
      </c>
      <c r="K13" s="4">
        <v>11867406</v>
      </c>
      <c r="L13" s="7">
        <v>12626741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25067531</v>
      </c>
      <c r="D15" s="4">
        <v>29935122</v>
      </c>
      <c r="E15" s="7">
        <v>32848789</v>
      </c>
      <c r="F15" s="9">
        <v>23948096</v>
      </c>
      <c r="G15" s="4">
        <v>47381703</v>
      </c>
      <c r="H15" s="7">
        <v>47381703</v>
      </c>
      <c r="I15" s="10">
        <v>44956829</v>
      </c>
      <c r="J15" s="9">
        <v>61512845</v>
      </c>
      <c r="K15" s="4">
        <v>64970620</v>
      </c>
      <c r="L15" s="7">
        <v>68623754</v>
      </c>
    </row>
    <row r="16" spans="1:12" ht="12.75">
      <c r="A16" s="28" t="s">
        <v>31</v>
      </c>
      <c r="B16" s="37"/>
      <c r="C16" s="4">
        <v>91003</v>
      </c>
      <c r="D16" s="4">
        <v>210964</v>
      </c>
      <c r="E16" s="7">
        <v>-2589</v>
      </c>
      <c r="F16" s="9">
        <v>2134497</v>
      </c>
      <c r="G16" s="4">
        <v>347751</v>
      </c>
      <c r="H16" s="7">
        <v>347751</v>
      </c>
      <c r="I16" s="10">
        <v>730795</v>
      </c>
      <c r="J16" s="9">
        <v>683440</v>
      </c>
      <c r="K16" s="4">
        <v>721637</v>
      </c>
      <c r="L16" s="7">
        <v>761966</v>
      </c>
    </row>
    <row r="17" spans="1:12" ht="12.75">
      <c r="A17" s="31" t="s">
        <v>32</v>
      </c>
      <c r="B17" s="29"/>
      <c r="C17" s="4">
        <v>1405699</v>
      </c>
      <c r="D17" s="4">
        <v>1518035</v>
      </c>
      <c r="E17" s="7">
        <v>307989</v>
      </c>
      <c r="F17" s="9">
        <v>435808</v>
      </c>
      <c r="G17" s="4">
        <v>1914225</v>
      </c>
      <c r="H17" s="7">
        <v>1914225</v>
      </c>
      <c r="I17" s="10">
        <v>1779694</v>
      </c>
      <c r="J17" s="9">
        <v>1994768</v>
      </c>
      <c r="K17" s="4">
        <v>2106475</v>
      </c>
      <c r="L17" s="7">
        <v>2224437</v>
      </c>
    </row>
    <row r="18" spans="1:12" ht="12.75">
      <c r="A18" s="28" t="s">
        <v>33</v>
      </c>
      <c r="B18" s="37"/>
      <c r="C18" s="4">
        <v>104188207</v>
      </c>
      <c r="D18" s="4">
        <v>100363103</v>
      </c>
      <c r="E18" s="7">
        <v>22476545</v>
      </c>
      <c r="F18" s="9">
        <v>159730995</v>
      </c>
      <c r="G18" s="4">
        <v>145075439</v>
      </c>
      <c r="H18" s="7">
        <v>145075439</v>
      </c>
      <c r="I18" s="10">
        <v>145914026</v>
      </c>
      <c r="J18" s="9">
        <v>118770000</v>
      </c>
      <c r="K18" s="4">
        <v>143634000</v>
      </c>
      <c r="L18" s="7">
        <v>173507001</v>
      </c>
    </row>
    <row r="19" spans="1:12" ht="12.75">
      <c r="A19" s="28" t="s">
        <v>34</v>
      </c>
      <c r="B19" s="37" t="s">
        <v>21</v>
      </c>
      <c r="C19" s="4">
        <v>22180991</v>
      </c>
      <c r="D19" s="4">
        <v>10771090</v>
      </c>
      <c r="E19" s="32">
        <v>8564926</v>
      </c>
      <c r="F19" s="33">
        <v>13204696</v>
      </c>
      <c r="G19" s="34">
        <v>10261556</v>
      </c>
      <c r="H19" s="32">
        <v>10261556</v>
      </c>
      <c r="I19" s="35">
        <v>9164983</v>
      </c>
      <c r="J19" s="36">
        <v>9066857</v>
      </c>
      <c r="K19" s="34">
        <v>9565950</v>
      </c>
      <c r="L19" s="32">
        <v>10101644</v>
      </c>
    </row>
    <row r="20" spans="1:12" ht="12.75">
      <c r="A20" s="28" t="s">
        <v>35</v>
      </c>
      <c r="B20" s="37"/>
      <c r="C20" s="4">
        <v>211960</v>
      </c>
      <c r="D20" s="4">
        <v>801408</v>
      </c>
      <c r="E20" s="7">
        <v>0</v>
      </c>
      <c r="F20" s="9">
        <v>0</v>
      </c>
      <c r="G20" s="4">
        <v>782000</v>
      </c>
      <c r="H20" s="38">
        <v>782000</v>
      </c>
      <c r="I20" s="10">
        <v>476070</v>
      </c>
      <c r="J20" s="9">
        <v>825792</v>
      </c>
      <c r="K20" s="4">
        <v>870385</v>
      </c>
      <c r="L20" s="7">
        <v>917386</v>
      </c>
    </row>
    <row r="21" spans="1:12" ht="20.25">
      <c r="A21" s="39" t="s">
        <v>36</v>
      </c>
      <c r="B21" s="40"/>
      <c r="C21" s="41">
        <f aca="true" t="shared" si="0" ref="C21:L21">SUM(C5:C20)</f>
        <v>497802850</v>
      </c>
      <c r="D21" s="41">
        <f t="shared" si="0"/>
        <v>526631755</v>
      </c>
      <c r="E21" s="42">
        <f t="shared" si="0"/>
        <v>66038780</v>
      </c>
      <c r="F21" s="43">
        <f t="shared" si="0"/>
        <v>673116671</v>
      </c>
      <c r="G21" s="41">
        <f t="shared" si="0"/>
        <v>683661344</v>
      </c>
      <c r="H21" s="44">
        <f t="shared" si="0"/>
        <v>683661344</v>
      </c>
      <c r="I21" s="45">
        <f t="shared" si="0"/>
        <v>714394436</v>
      </c>
      <c r="J21" s="46">
        <f t="shared" si="0"/>
        <v>754363468</v>
      </c>
      <c r="K21" s="41">
        <f t="shared" si="0"/>
        <v>827780463</v>
      </c>
      <c r="L21" s="42">
        <f t="shared" si="0"/>
        <v>910630699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160645418</v>
      </c>
      <c r="D24" s="4">
        <v>194085757</v>
      </c>
      <c r="E24" s="7">
        <v>-10855747</v>
      </c>
      <c r="F24" s="8">
        <v>210723294</v>
      </c>
      <c r="G24" s="4">
        <v>209590899</v>
      </c>
      <c r="H24" s="30">
        <v>209590899</v>
      </c>
      <c r="I24" s="10">
        <v>171580056</v>
      </c>
      <c r="J24" s="9">
        <v>236195606</v>
      </c>
      <c r="K24" s="4">
        <v>256270413</v>
      </c>
      <c r="L24" s="7">
        <v>271497401</v>
      </c>
    </row>
    <row r="25" spans="1:12" ht="12.75">
      <c r="A25" s="31" t="s">
        <v>39</v>
      </c>
      <c r="B25" s="29"/>
      <c r="C25" s="4">
        <v>5250182</v>
      </c>
      <c r="D25" s="4">
        <v>5359837</v>
      </c>
      <c r="E25" s="7">
        <v>-72418</v>
      </c>
      <c r="F25" s="9">
        <v>6951800</v>
      </c>
      <c r="G25" s="4">
        <v>6849408</v>
      </c>
      <c r="H25" s="7">
        <v>6849408</v>
      </c>
      <c r="I25" s="10">
        <v>5839970</v>
      </c>
      <c r="J25" s="9">
        <v>6970599</v>
      </c>
      <c r="K25" s="4">
        <v>7269342</v>
      </c>
      <c r="L25" s="7">
        <v>7581229</v>
      </c>
    </row>
    <row r="26" spans="1:12" ht="12.75">
      <c r="A26" s="31" t="s">
        <v>40</v>
      </c>
      <c r="B26" s="29" t="s">
        <v>41</v>
      </c>
      <c r="C26" s="4">
        <v>29619369</v>
      </c>
      <c r="D26" s="4">
        <v>37507409</v>
      </c>
      <c r="E26" s="7">
        <v>65118070</v>
      </c>
      <c r="F26" s="9">
        <v>16145358</v>
      </c>
      <c r="G26" s="4">
        <v>40112380</v>
      </c>
      <c r="H26" s="7">
        <v>40112380</v>
      </c>
      <c r="I26" s="10">
        <v>167320953</v>
      </c>
      <c r="J26" s="9">
        <v>107439011</v>
      </c>
      <c r="K26" s="4">
        <v>118826910</v>
      </c>
      <c r="L26" s="7">
        <v>126099361</v>
      </c>
    </row>
    <row r="27" spans="1:12" ht="12.75">
      <c r="A27" s="31" t="s">
        <v>42</v>
      </c>
      <c r="B27" s="29" t="s">
        <v>21</v>
      </c>
      <c r="C27" s="4">
        <v>21816509</v>
      </c>
      <c r="D27" s="4">
        <v>25136453</v>
      </c>
      <c r="E27" s="7">
        <v>10691897</v>
      </c>
      <c r="F27" s="8">
        <v>34584785</v>
      </c>
      <c r="G27" s="4">
        <v>31914306</v>
      </c>
      <c r="H27" s="30">
        <v>31914306</v>
      </c>
      <c r="I27" s="10">
        <v>53731306</v>
      </c>
      <c r="J27" s="9">
        <v>32892875</v>
      </c>
      <c r="K27" s="4">
        <v>34485666</v>
      </c>
      <c r="L27" s="7">
        <v>36176771</v>
      </c>
    </row>
    <row r="28" spans="1:12" ht="12.75">
      <c r="A28" s="31" t="s">
        <v>43</v>
      </c>
      <c r="B28" s="29"/>
      <c r="C28" s="4">
        <v>23900902</v>
      </c>
      <c r="D28" s="4">
        <v>17168562</v>
      </c>
      <c r="E28" s="7">
        <v>1981574</v>
      </c>
      <c r="F28" s="9">
        <v>17804856</v>
      </c>
      <c r="G28" s="4">
        <v>16944558</v>
      </c>
      <c r="H28" s="7">
        <v>16944558</v>
      </c>
      <c r="I28" s="10">
        <v>18417388</v>
      </c>
      <c r="J28" s="9">
        <v>14797976</v>
      </c>
      <c r="K28" s="4">
        <v>13948790</v>
      </c>
      <c r="L28" s="7">
        <v>11574272</v>
      </c>
    </row>
    <row r="29" spans="1:12" ht="12.75">
      <c r="A29" s="31" t="s">
        <v>44</v>
      </c>
      <c r="B29" s="29" t="s">
        <v>21</v>
      </c>
      <c r="C29" s="4">
        <v>94110392</v>
      </c>
      <c r="D29" s="4">
        <v>104253188</v>
      </c>
      <c r="E29" s="7">
        <v>12231872</v>
      </c>
      <c r="F29" s="8">
        <v>112023800</v>
      </c>
      <c r="G29" s="4">
        <v>112023800</v>
      </c>
      <c r="H29" s="30">
        <v>112023800</v>
      </c>
      <c r="I29" s="10">
        <v>117655105</v>
      </c>
      <c r="J29" s="9">
        <v>134085648</v>
      </c>
      <c r="K29" s="4">
        <v>155014344</v>
      </c>
      <c r="L29" s="7">
        <v>179212463</v>
      </c>
    </row>
    <row r="30" spans="1:12" ht="12.75">
      <c r="A30" s="31" t="s">
        <v>45</v>
      </c>
      <c r="B30" s="29" t="s">
        <v>46</v>
      </c>
      <c r="C30" s="4">
        <v>0</v>
      </c>
      <c r="D30" s="4">
        <v>13802344</v>
      </c>
      <c r="E30" s="7">
        <v>1647689</v>
      </c>
      <c r="F30" s="9">
        <v>12633805</v>
      </c>
      <c r="G30" s="4">
        <v>4908898</v>
      </c>
      <c r="H30" s="7">
        <v>4908898</v>
      </c>
      <c r="I30" s="10">
        <v>9309046</v>
      </c>
      <c r="J30" s="9">
        <v>7371566</v>
      </c>
      <c r="K30" s="4">
        <v>8079677</v>
      </c>
      <c r="L30" s="7">
        <v>8577301</v>
      </c>
    </row>
    <row r="31" spans="1:12" ht="12.75">
      <c r="A31" s="31" t="s">
        <v>47</v>
      </c>
      <c r="B31" s="29"/>
      <c r="C31" s="4">
        <v>34092490</v>
      </c>
      <c r="D31" s="4">
        <v>72411340</v>
      </c>
      <c r="E31" s="7">
        <v>3185825</v>
      </c>
      <c r="F31" s="8">
        <v>130465528</v>
      </c>
      <c r="G31" s="4">
        <v>114863977</v>
      </c>
      <c r="H31" s="30">
        <v>114863977</v>
      </c>
      <c r="I31" s="10">
        <v>140282891</v>
      </c>
      <c r="J31" s="9">
        <v>112595239</v>
      </c>
      <c r="K31" s="4">
        <v>126247750</v>
      </c>
      <c r="L31" s="7">
        <v>148996754</v>
      </c>
    </row>
    <row r="32" spans="1:12" ht="12.75">
      <c r="A32" s="31" t="s">
        <v>33</v>
      </c>
      <c r="B32" s="29"/>
      <c r="C32" s="4">
        <v>4200000</v>
      </c>
      <c r="D32" s="4">
        <v>8818667</v>
      </c>
      <c r="E32" s="7">
        <v>-43526</v>
      </c>
      <c r="F32" s="9">
        <v>4160000</v>
      </c>
      <c r="G32" s="4">
        <v>6571428</v>
      </c>
      <c r="H32" s="7">
        <v>6571428</v>
      </c>
      <c r="I32" s="10">
        <v>6644730</v>
      </c>
      <c r="J32" s="9">
        <v>6750000</v>
      </c>
      <c r="K32" s="4">
        <v>9792000</v>
      </c>
      <c r="L32" s="7">
        <v>9836352</v>
      </c>
    </row>
    <row r="33" spans="1:12" ht="12.75">
      <c r="A33" s="31" t="s">
        <v>48</v>
      </c>
      <c r="B33" s="29" t="s">
        <v>49</v>
      </c>
      <c r="C33" s="4">
        <v>95947835</v>
      </c>
      <c r="D33" s="4">
        <v>41299245</v>
      </c>
      <c r="E33" s="7">
        <v>4118622</v>
      </c>
      <c r="F33" s="8">
        <v>73131335</v>
      </c>
      <c r="G33" s="4">
        <v>58485586</v>
      </c>
      <c r="H33" s="7">
        <v>58485586</v>
      </c>
      <c r="I33" s="10">
        <v>61702689</v>
      </c>
      <c r="J33" s="9">
        <v>57018604</v>
      </c>
      <c r="K33" s="4">
        <v>60228357</v>
      </c>
      <c r="L33" s="7">
        <v>62823276</v>
      </c>
    </row>
    <row r="34" spans="1:12" ht="12.75">
      <c r="A34" s="28" t="s">
        <v>50</v>
      </c>
      <c r="B34" s="37"/>
      <c r="C34" s="4">
        <v>905106</v>
      </c>
      <c r="D34" s="4">
        <v>2126172</v>
      </c>
      <c r="E34" s="7">
        <v>3790684</v>
      </c>
      <c r="F34" s="9">
        <v>0</v>
      </c>
      <c r="G34" s="4">
        <v>0</v>
      </c>
      <c r="H34" s="7">
        <v>0</v>
      </c>
      <c r="I34" s="10">
        <v>47469783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470488203</v>
      </c>
      <c r="D35" s="41">
        <f aca="true" t="shared" si="1" ref="D35:L35">SUM(D24:D34)</f>
        <v>521968974</v>
      </c>
      <c r="E35" s="42">
        <f t="shared" si="1"/>
        <v>91794542</v>
      </c>
      <c r="F35" s="43">
        <f t="shared" si="1"/>
        <v>618624561</v>
      </c>
      <c r="G35" s="41">
        <f t="shared" si="1"/>
        <v>602265240</v>
      </c>
      <c r="H35" s="42">
        <f t="shared" si="1"/>
        <v>602265240</v>
      </c>
      <c r="I35" s="45">
        <f t="shared" si="1"/>
        <v>799953917</v>
      </c>
      <c r="J35" s="46">
        <f t="shared" si="1"/>
        <v>716117124</v>
      </c>
      <c r="K35" s="41">
        <f t="shared" si="1"/>
        <v>790163249</v>
      </c>
      <c r="L35" s="42">
        <f t="shared" si="1"/>
        <v>862375180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27314647</v>
      </c>
      <c r="D37" s="57">
        <f aca="true" t="shared" si="2" ref="D37:L37">+D21-D35</f>
        <v>4662781</v>
      </c>
      <c r="E37" s="58">
        <f t="shared" si="2"/>
        <v>-25755762</v>
      </c>
      <c r="F37" s="59">
        <f t="shared" si="2"/>
        <v>54492110</v>
      </c>
      <c r="G37" s="57">
        <f t="shared" si="2"/>
        <v>81396104</v>
      </c>
      <c r="H37" s="58">
        <f t="shared" si="2"/>
        <v>81396104</v>
      </c>
      <c r="I37" s="60">
        <f t="shared" si="2"/>
        <v>-85559481</v>
      </c>
      <c r="J37" s="61">
        <f t="shared" si="2"/>
        <v>38246344</v>
      </c>
      <c r="K37" s="57">
        <f t="shared" si="2"/>
        <v>37617214</v>
      </c>
      <c r="L37" s="58">
        <f t="shared" si="2"/>
        <v>48255519</v>
      </c>
    </row>
    <row r="38" spans="1:12" ht="21" customHeight="1">
      <c r="A38" s="62" t="s">
        <v>53</v>
      </c>
      <c r="B38" s="37" t="s">
        <v>54</v>
      </c>
      <c r="C38" s="4">
        <v>48956549</v>
      </c>
      <c r="D38" s="4">
        <v>81804892</v>
      </c>
      <c r="E38" s="7">
        <v>17308825</v>
      </c>
      <c r="F38" s="9">
        <v>27842000</v>
      </c>
      <c r="G38" s="4">
        <v>86570111</v>
      </c>
      <c r="H38" s="7">
        <v>86570111</v>
      </c>
      <c r="I38" s="10">
        <v>85454240</v>
      </c>
      <c r="J38" s="9">
        <v>35601000</v>
      </c>
      <c r="K38" s="4">
        <v>55930000</v>
      </c>
      <c r="L38" s="7">
        <v>47406000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13422</v>
      </c>
      <c r="D40" s="4">
        <v>94753</v>
      </c>
      <c r="E40" s="7">
        <v>2940459</v>
      </c>
      <c r="F40" s="64">
        <v>0</v>
      </c>
      <c r="G40" s="65">
        <v>0</v>
      </c>
      <c r="H40" s="66">
        <v>0</v>
      </c>
      <c r="I40" s="10">
        <v>26546274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76284618</v>
      </c>
      <c r="D41" s="69">
        <f aca="true" t="shared" si="3" ref="D41:L41">SUM(D37:D40)</f>
        <v>86562426</v>
      </c>
      <c r="E41" s="70">
        <f t="shared" si="3"/>
        <v>-5506478</v>
      </c>
      <c r="F41" s="71">
        <f t="shared" si="3"/>
        <v>82334110</v>
      </c>
      <c r="G41" s="69">
        <f t="shared" si="3"/>
        <v>167966215</v>
      </c>
      <c r="H41" s="70">
        <f t="shared" si="3"/>
        <v>167966215</v>
      </c>
      <c r="I41" s="72">
        <f t="shared" si="3"/>
        <v>26441033</v>
      </c>
      <c r="J41" s="73">
        <f t="shared" si="3"/>
        <v>73847344</v>
      </c>
      <c r="K41" s="69">
        <f t="shared" si="3"/>
        <v>93547214</v>
      </c>
      <c r="L41" s="70">
        <f t="shared" si="3"/>
        <v>95661519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76284618</v>
      </c>
      <c r="D43" s="79">
        <f aca="true" t="shared" si="4" ref="D43:L43">+D41-D42</f>
        <v>86562426</v>
      </c>
      <c r="E43" s="80">
        <f t="shared" si="4"/>
        <v>-5506478</v>
      </c>
      <c r="F43" s="81">
        <f t="shared" si="4"/>
        <v>82334110</v>
      </c>
      <c r="G43" s="79">
        <f t="shared" si="4"/>
        <v>167966215</v>
      </c>
      <c r="H43" s="80">
        <f t="shared" si="4"/>
        <v>167966215</v>
      </c>
      <c r="I43" s="82">
        <f t="shared" si="4"/>
        <v>26441033</v>
      </c>
      <c r="J43" s="83">
        <f t="shared" si="4"/>
        <v>73847344</v>
      </c>
      <c r="K43" s="79">
        <f t="shared" si="4"/>
        <v>93547214</v>
      </c>
      <c r="L43" s="80">
        <f t="shared" si="4"/>
        <v>95661519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76284618</v>
      </c>
      <c r="D45" s="69">
        <f aca="true" t="shared" si="5" ref="D45:L45">SUM(D43:D44)</f>
        <v>86562426</v>
      </c>
      <c r="E45" s="70">
        <f t="shared" si="5"/>
        <v>-5506478</v>
      </c>
      <c r="F45" s="71">
        <f t="shared" si="5"/>
        <v>82334110</v>
      </c>
      <c r="G45" s="69">
        <f t="shared" si="5"/>
        <v>167966215</v>
      </c>
      <c r="H45" s="70">
        <f t="shared" si="5"/>
        <v>167966215</v>
      </c>
      <c r="I45" s="72">
        <f t="shared" si="5"/>
        <v>26441033</v>
      </c>
      <c r="J45" s="73">
        <f t="shared" si="5"/>
        <v>73847344</v>
      </c>
      <c r="K45" s="69">
        <f t="shared" si="5"/>
        <v>93547214</v>
      </c>
      <c r="L45" s="70">
        <f t="shared" si="5"/>
        <v>95661519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76284618</v>
      </c>
      <c r="D47" s="89">
        <f aca="true" t="shared" si="6" ref="D47:L47">SUM(D45:D46)</f>
        <v>86562426</v>
      </c>
      <c r="E47" s="90">
        <f t="shared" si="6"/>
        <v>-5506478</v>
      </c>
      <c r="F47" s="91">
        <f t="shared" si="6"/>
        <v>82334110</v>
      </c>
      <c r="G47" s="89">
        <f t="shared" si="6"/>
        <v>167966215</v>
      </c>
      <c r="H47" s="92">
        <f t="shared" si="6"/>
        <v>167966215</v>
      </c>
      <c r="I47" s="93">
        <f t="shared" si="6"/>
        <v>26441033</v>
      </c>
      <c r="J47" s="94">
        <f t="shared" si="6"/>
        <v>73847344</v>
      </c>
      <c r="K47" s="89">
        <f t="shared" si="6"/>
        <v>93547214</v>
      </c>
      <c r="L47" s="95">
        <f t="shared" si="6"/>
        <v>95661519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170058075</v>
      </c>
      <c r="D5" s="4">
        <v>187779697</v>
      </c>
      <c r="E5" s="5">
        <v>0</v>
      </c>
      <c r="F5" s="6">
        <v>215403157</v>
      </c>
      <c r="G5" s="4">
        <v>215703157</v>
      </c>
      <c r="H5" s="7">
        <v>215703157</v>
      </c>
      <c r="I5" s="8">
        <v>215548593</v>
      </c>
      <c r="J5" s="6">
        <v>228833000</v>
      </c>
      <c r="K5" s="4">
        <v>244847100</v>
      </c>
      <c r="L5" s="7">
        <v>260761100</v>
      </c>
    </row>
    <row r="6" spans="1:12" ht="12.75">
      <c r="A6" s="28" t="s">
        <v>22</v>
      </c>
      <c r="B6" s="29" t="s">
        <v>21</v>
      </c>
      <c r="C6" s="4">
        <v>216438071</v>
      </c>
      <c r="D6" s="4">
        <v>229459645</v>
      </c>
      <c r="E6" s="7">
        <v>-1434157</v>
      </c>
      <c r="F6" s="9">
        <v>250864793</v>
      </c>
      <c r="G6" s="4">
        <v>251864793</v>
      </c>
      <c r="H6" s="7">
        <v>251864793</v>
      </c>
      <c r="I6" s="30">
        <v>245913533</v>
      </c>
      <c r="J6" s="9">
        <v>284202643</v>
      </c>
      <c r="K6" s="4">
        <v>310907523</v>
      </c>
      <c r="L6" s="7">
        <v>340131699</v>
      </c>
    </row>
    <row r="7" spans="1:12" ht="12.75">
      <c r="A7" s="31" t="s">
        <v>23</v>
      </c>
      <c r="B7" s="29" t="s">
        <v>21</v>
      </c>
      <c r="C7" s="4">
        <v>56349522</v>
      </c>
      <c r="D7" s="4">
        <v>60640844</v>
      </c>
      <c r="E7" s="7">
        <v>532525</v>
      </c>
      <c r="F7" s="9">
        <v>79542000</v>
      </c>
      <c r="G7" s="4">
        <v>79542000</v>
      </c>
      <c r="H7" s="7">
        <v>79542000</v>
      </c>
      <c r="I7" s="10">
        <v>67723735</v>
      </c>
      <c r="J7" s="9">
        <v>86660200</v>
      </c>
      <c r="K7" s="4">
        <v>92725000</v>
      </c>
      <c r="L7" s="7">
        <v>98750000</v>
      </c>
    </row>
    <row r="8" spans="1:12" ht="12.75">
      <c r="A8" s="31" t="s">
        <v>24</v>
      </c>
      <c r="B8" s="29" t="s">
        <v>21</v>
      </c>
      <c r="C8" s="4">
        <v>12897347</v>
      </c>
      <c r="D8" s="4">
        <v>13954850</v>
      </c>
      <c r="E8" s="7">
        <v>0</v>
      </c>
      <c r="F8" s="9">
        <v>29482000</v>
      </c>
      <c r="G8" s="4">
        <v>33682000</v>
      </c>
      <c r="H8" s="7">
        <v>33682000</v>
      </c>
      <c r="I8" s="10">
        <v>29896553</v>
      </c>
      <c r="J8" s="9">
        <v>35900550</v>
      </c>
      <c r="K8" s="4">
        <v>36746715</v>
      </c>
      <c r="L8" s="7">
        <v>37621415</v>
      </c>
    </row>
    <row r="9" spans="1:12" ht="12.75">
      <c r="A9" s="31" t="s">
        <v>25</v>
      </c>
      <c r="B9" s="29" t="s">
        <v>21</v>
      </c>
      <c r="C9" s="4">
        <v>16648811</v>
      </c>
      <c r="D9" s="4">
        <v>17926686</v>
      </c>
      <c r="E9" s="32">
        <v>15114</v>
      </c>
      <c r="F9" s="33">
        <v>26323320</v>
      </c>
      <c r="G9" s="34">
        <v>29723320</v>
      </c>
      <c r="H9" s="32">
        <v>29723320</v>
      </c>
      <c r="I9" s="35">
        <v>21962162</v>
      </c>
      <c r="J9" s="36">
        <v>31848700</v>
      </c>
      <c r="K9" s="34">
        <v>35386973</v>
      </c>
      <c r="L9" s="32">
        <v>37871460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4589703</v>
      </c>
      <c r="D11" s="4">
        <v>5290370</v>
      </c>
      <c r="E11" s="7">
        <v>161431</v>
      </c>
      <c r="F11" s="9">
        <v>6657056</v>
      </c>
      <c r="G11" s="4">
        <v>6657056</v>
      </c>
      <c r="H11" s="7">
        <v>6657056</v>
      </c>
      <c r="I11" s="10">
        <v>5454558</v>
      </c>
      <c r="J11" s="9">
        <v>5441400</v>
      </c>
      <c r="K11" s="4">
        <v>5822200</v>
      </c>
      <c r="L11" s="7">
        <v>5795100</v>
      </c>
    </row>
    <row r="12" spans="1:12" ht="12.75">
      <c r="A12" s="28" t="s">
        <v>27</v>
      </c>
      <c r="B12" s="37"/>
      <c r="C12" s="4">
        <v>9598647</v>
      </c>
      <c r="D12" s="4">
        <v>11105041</v>
      </c>
      <c r="E12" s="7">
        <v>0</v>
      </c>
      <c r="F12" s="9">
        <v>11760000</v>
      </c>
      <c r="G12" s="4">
        <v>11760000</v>
      </c>
      <c r="H12" s="7">
        <v>11760000</v>
      </c>
      <c r="I12" s="10">
        <v>9241288</v>
      </c>
      <c r="J12" s="9">
        <v>9000000</v>
      </c>
      <c r="K12" s="4">
        <v>9000000</v>
      </c>
      <c r="L12" s="7">
        <v>9000000</v>
      </c>
    </row>
    <row r="13" spans="1:12" ht="12.75">
      <c r="A13" s="28" t="s">
        <v>28</v>
      </c>
      <c r="B13" s="37"/>
      <c r="C13" s="4">
        <v>6479468</v>
      </c>
      <c r="D13" s="4">
        <v>8027832</v>
      </c>
      <c r="E13" s="7">
        <v>0</v>
      </c>
      <c r="F13" s="9">
        <v>8705300</v>
      </c>
      <c r="G13" s="4">
        <v>8705300</v>
      </c>
      <c r="H13" s="7">
        <v>8705300</v>
      </c>
      <c r="I13" s="10">
        <v>11837813</v>
      </c>
      <c r="J13" s="9">
        <v>14980600</v>
      </c>
      <c r="K13" s="4">
        <v>16029000</v>
      </c>
      <c r="L13" s="7">
        <v>17071100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98805641</v>
      </c>
      <c r="D15" s="4">
        <v>108964793</v>
      </c>
      <c r="E15" s="7">
        <v>76236585</v>
      </c>
      <c r="F15" s="9">
        <v>114347080</v>
      </c>
      <c r="G15" s="4">
        <v>114347080</v>
      </c>
      <c r="H15" s="7">
        <v>114347080</v>
      </c>
      <c r="I15" s="10">
        <v>20225454</v>
      </c>
      <c r="J15" s="9">
        <v>84707500</v>
      </c>
      <c r="K15" s="4">
        <v>90637000</v>
      </c>
      <c r="L15" s="7">
        <v>96528500</v>
      </c>
    </row>
    <row r="16" spans="1:12" ht="12.75">
      <c r="A16" s="28" t="s">
        <v>31</v>
      </c>
      <c r="B16" s="37"/>
      <c r="C16" s="4">
        <v>1782790</v>
      </c>
      <c r="D16" s="4">
        <v>1755616</v>
      </c>
      <c r="E16" s="7">
        <v>0</v>
      </c>
      <c r="F16" s="9">
        <v>1572000</v>
      </c>
      <c r="G16" s="4">
        <v>1572000</v>
      </c>
      <c r="H16" s="7">
        <v>1572000</v>
      </c>
      <c r="I16" s="10">
        <v>1586557</v>
      </c>
      <c r="J16" s="9">
        <v>1663900</v>
      </c>
      <c r="K16" s="4">
        <v>1780400</v>
      </c>
      <c r="L16" s="7">
        <v>1896200</v>
      </c>
    </row>
    <row r="17" spans="1:12" ht="12.75">
      <c r="A17" s="31" t="s">
        <v>32</v>
      </c>
      <c r="B17" s="29"/>
      <c r="C17" s="4">
        <v>2607108</v>
      </c>
      <c r="D17" s="4">
        <v>2738923</v>
      </c>
      <c r="E17" s="7">
        <v>0</v>
      </c>
      <c r="F17" s="9">
        <v>2909000</v>
      </c>
      <c r="G17" s="4">
        <v>2909000</v>
      </c>
      <c r="H17" s="7">
        <v>2909000</v>
      </c>
      <c r="I17" s="10">
        <v>3297255</v>
      </c>
      <c r="J17" s="9">
        <v>3000000</v>
      </c>
      <c r="K17" s="4">
        <v>3213000</v>
      </c>
      <c r="L17" s="7">
        <v>3437900</v>
      </c>
    </row>
    <row r="18" spans="1:12" ht="12.75">
      <c r="A18" s="28" t="s">
        <v>33</v>
      </c>
      <c r="B18" s="37"/>
      <c r="C18" s="4">
        <v>141497143</v>
      </c>
      <c r="D18" s="4">
        <v>102439752</v>
      </c>
      <c r="E18" s="7">
        <v>7773910</v>
      </c>
      <c r="F18" s="9">
        <v>156034551</v>
      </c>
      <c r="G18" s="4">
        <v>165949549</v>
      </c>
      <c r="H18" s="7">
        <v>165949549</v>
      </c>
      <c r="I18" s="10">
        <v>136130738</v>
      </c>
      <c r="J18" s="9">
        <v>167299550</v>
      </c>
      <c r="K18" s="4">
        <v>163531000</v>
      </c>
      <c r="L18" s="7">
        <v>171434000</v>
      </c>
    </row>
    <row r="19" spans="1:12" ht="12.75">
      <c r="A19" s="28" t="s">
        <v>34</v>
      </c>
      <c r="B19" s="37" t="s">
        <v>21</v>
      </c>
      <c r="C19" s="4">
        <v>11245453</v>
      </c>
      <c r="D19" s="4">
        <v>14610367</v>
      </c>
      <c r="E19" s="32">
        <v>775936</v>
      </c>
      <c r="F19" s="33">
        <v>11710142</v>
      </c>
      <c r="G19" s="34">
        <v>11015142</v>
      </c>
      <c r="H19" s="32">
        <v>11015142</v>
      </c>
      <c r="I19" s="35">
        <v>12690215</v>
      </c>
      <c r="J19" s="36">
        <v>7415200</v>
      </c>
      <c r="K19" s="34">
        <v>7934100</v>
      </c>
      <c r="L19" s="32">
        <v>8449300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1000000</v>
      </c>
      <c r="G20" s="4">
        <v>1000000</v>
      </c>
      <c r="H20" s="38">
        <v>1000000</v>
      </c>
      <c r="I20" s="10">
        <v>29739</v>
      </c>
      <c r="J20" s="9">
        <v>6000000</v>
      </c>
      <c r="K20" s="4">
        <v>500000</v>
      </c>
      <c r="L20" s="7">
        <v>500000</v>
      </c>
    </row>
    <row r="21" spans="1:12" ht="20.25">
      <c r="A21" s="39" t="s">
        <v>36</v>
      </c>
      <c r="B21" s="40"/>
      <c r="C21" s="41">
        <f aca="true" t="shared" si="0" ref="C21:L21">SUM(C5:C20)</f>
        <v>748997779</v>
      </c>
      <c r="D21" s="41">
        <f t="shared" si="0"/>
        <v>764694416</v>
      </c>
      <c r="E21" s="42">
        <f t="shared" si="0"/>
        <v>84061344</v>
      </c>
      <c r="F21" s="43">
        <f t="shared" si="0"/>
        <v>916310399</v>
      </c>
      <c r="G21" s="41">
        <f t="shared" si="0"/>
        <v>934430397</v>
      </c>
      <c r="H21" s="44">
        <f t="shared" si="0"/>
        <v>934430397</v>
      </c>
      <c r="I21" s="45">
        <f t="shared" si="0"/>
        <v>781538193</v>
      </c>
      <c r="J21" s="46">
        <f t="shared" si="0"/>
        <v>966953243</v>
      </c>
      <c r="K21" s="41">
        <f t="shared" si="0"/>
        <v>1019060011</v>
      </c>
      <c r="L21" s="42">
        <f t="shared" si="0"/>
        <v>1089247774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190927549</v>
      </c>
      <c r="D24" s="4">
        <v>206691492</v>
      </c>
      <c r="E24" s="7">
        <v>-4616924</v>
      </c>
      <c r="F24" s="8">
        <v>254199498</v>
      </c>
      <c r="G24" s="4">
        <v>251109171</v>
      </c>
      <c r="H24" s="30">
        <v>251109171</v>
      </c>
      <c r="I24" s="10">
        <v>237254409</v>
      </c>
      <c r="J24" s="9">
        <v>290474268</v>
      </c>
      <c r="K24" s="4">
        <v>307327372</v>
      </c>
      <c r="L24" s="7">
        <v>328508859</v>
      </c>
    </row>
    <row r="25" spans="1:12" ht="12.75">
      <c r="A25" s="31" t="s">
        <v>39</v>
      </c>
      <c r="B25" s="29"/>
      <c r="C25" s="4">
        <v>7059867</v>
      </c>
      <c r="D25" s="4">
        <v>7674276</v>
      </c>
      <c r="E25" s="7">
        <v>0</v>
      </c>
      <c r="F25" s="9">
        <v>8652500</v>
      </c>
      <c r="G25" s="4">
        <v>9351450</v>
      </c>
      <c r="H25" s="7">
        <v>9351450</v>
      </c>
      <c r="I25" s="10">
        <v>8585636</v>
      </c>
      <c r="J25" s="9">
        <v>9981800</v>
      </c>
      <c r="K25" s="4">
        <v>10680600</v>
      </c>
      <c r="L25" s="7">
        <v>11374600</v>
      </c>
    </row>
    <row r="26" spans="1:12" ht="12.75">
      <c r="A26" s="31" t="s">
        <v>40</v>
      </c>
      <c r="B26" s="29" t="s">
        <v>41</v>
      </c>
      <c r="C26" s="4">
        <v>78656611</v>
      </c>
      <c r="D26" s="4">
        <v>111861160</v>
      </c>
      <c r="E26" s="7">
        <v>81148582</v>
      </c>
      <c r="F26" s="9">
        <v>108874932</v>
      </c>
      <c r="G26" s="4">
        <v>108931432</v>
      </c>
      <c r="H26" s="7">
        <v>108931432</v>
      </c>
      <c r="I26" s="10">
        <v>1977251</v>
      </c>
      <c r="J26" s="9">
        <v>81023160</v>
      </c>
      <c r="K26" s="4">
        <v>80096900</v>
      </c>
      <c r="L26" s="7">
        <v>85303100</v>
      </c>
    </row>
    <row r="27" spans="1:12" ht="12.75">
      <c r="A27" s="31" t="s">
        <v>42</v>
      </c>
      <c r="B27" s="29" t="s">
        <v>21</v>
      </c>
      <c r="C27" s="4">
        <v>28576744</v>
      </c>
      <c r="D27" s="4">
        <v>31579303</v>
      </c>
      <c r="E27" s="7">
        <v>-1865884</v>
      </c>
      <c r="F27" s="8">
        <v>31510869</v>
      </c>
      <c r="G27" s="4">
        <v>32225564</v>
      </c>
      <c r="H27" s="30">
        <v>32225564</v>
      </c>
      <c r="I27" s="10">
        <v>32227159</v>
      </c>
      <c r="J27" s="9">
        <v>33423800</v>
      </c>
      <c r="K27" s="4">
        <v>27925100</v>
      </c>
      <c r="L27" s="7">
        <v>27104400</v>
      </c>
    </row>
    <row r="28" spans="1:12" ht="12.75">
      <c r="A28" s="31" t="s">
        <v>43</v>
      </c>
      <c r="B28" s="29"/>
      <c r="C28" s="4">
        <v>21361454</v>
      </c>
      <c r="D28" s="4">
        <v>22593712</v>
      </c>
      <c r="E28" s="7">
        <v>19800223</v>
      </c>
      <c r="F28" s="9">
        <v>14395110</v>
      </c>
      <c r="G28" s="4">
        <v>14177564</v>
      </c>
      <c r="H28" s="7">
        <v>14177564</v>
      </c>
      <c r="I28" s="10">
        <v>14120477</v>
      </c>
      <c r="J28" s="9">
        <v>31267980</v>
      </c>
      <c r="K28" s="4">
        <v>32806180</v>
      </c>
      <c r="L28" s="7">
        <v>35793580</v>
      </c>
    </row>
    <row r="29" spans="1:12" ht="12.75">
      <c r="A29" s="31" t="s">
        <v>44</v>
      </c>
      <c r="B29" s="29" t="s">
        <v>21</v>
      </c>
      <c r="C29" s="4">
        <v>147928403</v>
      </c>
      <c r="D29" s="4">
        <v>159756500</v>
      </c>
      <c r="E29" s="7">
        <v>255250</v>
      </c>
      <c r="F29" s="8">
        <v>177274270</v>
      </c>
      <c r="G29" s="4">
        <v>169328370</v>
      </c>
      <c r="H29" s="30">
        <v>169328370</v>
      </c>
      <c r="I29" s="10">
        <v>150050273</v>
      </c>
      <c r="J29" s="9">
        <v>195794700</v>
      </c>
      <c r="K29" s="4">
        <v>209355840</v>
      </c>
      <c r="L29" s="7">
        <v>222887378</v>
      </c>
    </row>
    <row r="30" spans="1:12" ht="12.75">
      <c r="A30" s="31" t="s">
        <v>45</v>
      </c>
      <c r="B30" s="29" t="s">
        <v>46</v>
      </c>
      <c r="C30" s="4">
        <v>21689004</v>
      </c>
      <c r="D30" s="4">
        <v>31735257</v>
      </c>
      <c r="E30" s="7">
        <v>18531071</v>
      </c>
      <c r="F30" s="9">
        <v>50308475</v>
      </c>
      <c r="G30" s="4">
        <v>42329647</v>
      </c>
      <c r="H30" s="7">
        <v>42329647</v>
      </c>
      <c r="I30" s="10">
        <v>46098282</v>
      </c>
      <c r="J30" s="9">
        <v>26714139</v>
      </c>
      <c r="K30" s="4">
        <v>74874020</v>
      </c>
      <c r="L30" s="7">
        <v>74764025</v>
      </c>
    </row>
    <row r="31" spans="1:12" ht="12.75">
      <c r="A31" s="31" t="s">
        <v>47</v>
      </c>
      <c r="B31" s="29"/>
      <c r="C31" s="4">
        <v>23966156</v>
      </c>
      <c r="D31" s="4">
        <v>152024324</v>
      </c>
      <c r="E31" s="7">
        <v>-15727116</v>
      </c>
      <c r="F31" s="8">
        <v>172616833</v>
      </c>
      <c r="G31" s="4">
        <v>210360114</v>
      </c>
      <c r="H31" s="30">
        <v>210360114</v>
      </c>
      <c r="I31" s="10">
        <v>172339851</v>
      </c>
      <c r="J31" s="9">
        <v>209292948</v>
      </c>
      <c r="K31" s="4">
        <v>139408170</v>
      </c>
      <c r="L31" s="7">
        <v>146538013</v>
      </c>
    </row>
    <row r="32" spans="1:12" ht="12.75">
      <c r="A32" s="31" t="s">
        <v>33</v>
      </c>
      <c r="B32" s="29"/>
      <c r="C32" s="4">
        <v>5626877</v>
      </c>
      <c r="D32" s="4">
        <v>3731594</v>
      </c>
      <c r="E32" s="7">
        <v>990224</v>
      </c>
      <c r="F32" s="9">
        <v>3150000</v>
      </c>
      <c r="G32" s="4">
        <v>7694400</v>
      </c>
      <c r="H32" s="7">
        <v>7694400</v>
      </c>
      <c r="I32" s="10">
        <v>5237823</v>
      </c>
      <c r="J32" s="9">
        <v>4317300</v>
      </c>
      <c r="K32" s="4">
        <v>3985426</v>
      </c>
      <c r="L32" s="7">
        <v>4032368</v>
      </c>
    </row>
    <row r="33" spans="1:12" ht="12.75">
      <c r="A33" s="31" t="s">
        <v>48</v>
      </c>
      <c r="B33" s="29" t="s">
        <v>49</v>
      </c>
      <c r="C33" s="4">
        <v>184198280</v>
      </c>
      <c r="D33" s="4">
        <v>41828476</v>
      </c>
      <c r="E33" s="7">
        <v>11861162</v>
      </c>
      <c r="F33" s="8">
        <v>57278119</v>
      </c>
      <c r="G33" s="4">
        <v>68502599</v>
      </c>
      <c r="H33" s="7">
        <v>68502599</v>
      </c>
      <c r="I33" s="10">
        <v>49788117</v>
      </c>
      <c r="J33" s="9">
        <v>82619857</v>
      </c>
      <c r="K33" s="4">
        <v>75271181</v>
      </c>
      <c r="L33" s="7">
        <v>75271181</v>
      </c>
    </row>
    <row r="34" spans="1:12" ht="12.75">
      <c r="A34" s="28" t="s">
        <v>50</v>
      </c>
      <c r="B34" s="37"/>
      <c r="C34" s="4">
        <v>375252</v>
      </c>
      <c r="D34" s="4">
        <v>424526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710366197</v>
      </c>
      <c r="D35" s="41">
        <f aca="true" t="shared" si="1" ref="D35:L35">SUM(D24:D34)</f>
        <v>769900620</v>
      </c>
      <c r="E35" s="42">
        <f t="shared" si="1"/>
        <v>110376588</v>
      </c>
      <c r="F35" s="43">
        <f t="shared" si="1"/>
        <v>878260606</v>
      </c>
      <c r="G35" s="41">
        <f t="shared" si="1"/>
        <v>914010311</v>
      </c>
      <c r="H35" s="42">
        <f t="shared" si="1"/>
        <v>914010311</v>
      </c>
      <c r="I35" s="45">
        <f t="shared" si="1"/>
        <v>717679278</v>
      </c>
      <c r="J35" s="46">
        <f t="shared" si="1"/>
        <v>964909952</v>
      </c>
      <c r="K35" s="41">
        <f t="shared" si="1"/>
        <v>961730789</v>
      </c>
      <c r="L35" s="42">
        <f t="shared" si="1"/>
        <v>1011577504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38631582</v>
      </c>
      <c r="D37" s="57">
        <f aca="true" t="shared" si="2" ref="D37:L37">+D21-D35</f>
        <v>-5206204</v>
      </c>
      <c r="E37" s="58">
        <f t="shared" si="2"/>
        <v>-26315244</v>
      </c>
      <c r="F37" s="59">
        <f t="shared" si="2"/>
        <v>38049793</v>
      </c>
      <c r="G37" s="57">
        <f t="shared" si="2"/>
        <v>20420086</v>
      </c>
      <c r="H37" s="58">
        <f t="shared" si="2"/>
        <v>20420086</v>
      </c>
      <c r="I37" s="60">
        <f t="shared" si="2"/>
        <v>63858915</v>
      </c>
      <c r="J37" s="61">
        <f t="shared" si="2"/>
        <v>2043291</v>
      </c>
      <c r="K37" s="57">
        <f t="shared" si="2"/>
        <v>57329222</v>
      </c>
      <c r="L37" s="58">
        <f t="shared" si="2"/>
        <v>77670270</v>
      </c>
    </row>
    <row r="38" spans="1:12" ht="21" customHeight="1">
      <c r="A38" s="62" t="s">
        <v>53</v>
      </c>
      <c r="B38" s="37" t="s">
        <v>54</v>
      </c>
      <c r="C38" s="4">
        <v>46543756</v>
      </c>
      <c r="D38" s="4">
        <v>59951614</v>
      </c>
      <c r="E38" s="7">
        <v>1588041</v>
      </c>
      <c r="F38" s="9">
        <v>51147450</v>
      </c>
      <c r="G38" s="4">
        <v>74216812</v>
      </c>
      <c r="H38" s="7">
        <v>74216812</v>
      </c>
      <c r="I38" s="10">
        <v>46208813</v>
      </c>
      <c r="J38" s="9">
        <v>50129450</v>
      </c>
      <c r="K38" s="4">
        <v>29928000</v>
      </c>
      <c r="L38" s="7">
        <v>31580000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5146686</v>
      </c>
      <c r="D40" s="4">
        <v>-316188</v>
      </c>
      <c r="E40" s="7">
        <v>1333600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90322024</v>
      </c>
      <c r="D41" s="69">
        <f aca="true" t="shared" si="3" ref="D41:L41">SUM(D37:D40)</f>
        <v>54429222</v>
      </c>
      <c r="E41" s="70">
        <f t="shared" si="3"/>
        <v>-23393603</v>
      </c>
      <c r="F41" s="71">
        <f t="shared" si="3"/>
        <v>89197243</v>
      </c>
      <c r="G41" s="69">
        <f t="shared" si="3"/>
        <v>94636898</v>
      </c>
      <c r="H41" s="70">
        <f t="shared" si="3"/>
        <v>94636898</v>
      </c>
      <c r="I41" s="72">
        <f t="shared" si="3"/>
        <v>110067728</v>
      </c>
      <c r="J41" s="73">
        <f t="shared" si="3"/>
        <v>52172741</v>
      </c>
      <c r="K41" s="69">
        <f t="shared" si="3"/>
        <v>87257222</v>
      </c>
      <c r="L41" s="70">
        <f t="shared" si="3"/>
        <v>109250270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90322024</v>
      </c>
      <c r="D43" s="79">
        <f aca="true" t="shared" si="4" ref="D43:L43">+D41-D42</f>
        <v>54429222</v>
      </c>
      <c r="E43" s="80">
        <f t="shared" si="4"/>
        <v>-23393603</v>
      </c>
      <c r="F43" s="81">
        <f t="shared" si="4"/>
        <v>89197243</v>
      </c>
      <c r="G43" s="79">
        <f t="shared" si="4"/>
        <v>94636898</v>
      </c>
      <c r="H43" s="80">
        <f t="shared" si="4"/>
        <v>94636898</v>
      </c>
      <c r="I43" s="82">
        <f t="shared" si="4"/>
        <v>110067728</v>
      </c>
      <c r="J43" s="83">
        <f t="shared" si="4"/>
        <v>52172741</v>
      </c>
      <c r="K43" s="79">
        <f t="shared" si="4"/>
        <v>87257222</v>
      </c>
      <c r="L43" s="80">
        <f t="shared" si="4"/>
        <v>109250270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90322024</v>
      </c>
      <c r="D45" s="69">
        <f aca="true" t="shared" si="5" ref="D45:L45">SUM(D43:D44)</f>
        <v>54429222</v>
      </c>
      <c r="E45" s="70">
        <f t="shared" si="5"/>
        <v>-23393603</v>
      </c>
      <c r="F45" s="71">
        <f t="shared" si="5"/>
        <v>89197243</v>
      </c>
      <c r="G45" s="69">
        <f t="shared" si="5"/>
        <v>94636898</v>
      </c>
      <c r="H45" s="70">
        <f t="shared" si="5"/>
        <v>94636898</v>
      </c>
      <c r="I45" s="72">
        <f t="shared" si="5"/>
        <v>110067728</v>
      </c>
      <c r="J45" s="73">
        <f t="shared" si="5"/>
        <v>52172741</v>
      </c>
      <c r="K45" s="69">
        <f t="shared" si="5"/>
        <v>87257222</v>
      </c>
      <c r="L45" s="70">
        <f t="shared" si="5"/>
        <v>109250270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90322024</v>
      </c>
      <c r="D47" s="89">
        <f aca="true" t="shared" si="6" ref="D47:L47">SUM(D45:D46)</f>
        <v>54429222</v>
      </c>
      <c r="E47" s="90">
        <f t="shared" si="6"/>
        <v>-23393603</v>
      </c>
      <c r="F47" s="91">
        <f t="shared" si="6"/>
        <v>89197243</v>
      </c>
      <c r="G47" s="89">
        <f t="shared" si="6"/>
        <v>94636898</v>
      </c>
      <c r="H47" s="92">
        <f t="shared" si="6"/>
        <v>94636898</v>
      </c>
      <c r="I47" s="93">
        <f t="shared" si="6"/>
        <v>110067728</v>
      </c>
      <c r="J47" s="94">
        <f t="shared" si="6"/>
        <v>52172741</v>
      </c>
      <c r="K47" s="89">
        <f t="shared" si="6"/>
        <v>87257222</v>
      </c>
      <c r="L47" s="95">
        <f t="shared" si="6"/>
        <v>109250270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5800000</v>
      </c>
      <c r="G5" s="4">
        <v>0</v>
      </c>
      <c r="H5" s="7">
        <v>0</v>
      </c>
      <c r="I5" s="8">
        <v>0</v>
      </c>
      <c r="J5" s="6">
        <v>5800000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1282978</v>
      </c>
      <c r="D11" s="4">
        <v>267075</v>
      </c>
      <c r="E11" s="7">
        <v>347585</v>
      </c>
      <c r="F11" s="9">
        <v>6983</v>
      </c>
      <c r="G11" s="4">
        <v>811219</v>
      </c>
      <c r="H11" s="7">
        <v>811219</v>
      </c>
      <c r="I11" s="10">
        <v>978020</v>
      </c>
      <c r="J11" s="9">
        <v>4507607</v>
      </c>
      <c r="K11" s="4">
        <v>4823138</v>
      </c>
      <c r="L11" s="7">
        <v>5095924</v>
      </c>
    </row>
    <row r="12" spans="1:12" ht="12.75">
      <c r="A12" s="28" t="s">
        <v>27</v>
      </c>
      <c r="B12" s="37"/>
      <c r="C12" s="4">
        <v>10792549</v>
      </c>
      <c r="D12" s="4">
        <v>12926667</v>
      </c>
      <c r="E12" s="7">
        <v>11276945</v>
      </c>
      <c r="F12" s="9">
        <v>15714823</v>
      </c>
      <c r="G12" s="4">
        <v>15714823</v>
      </c>
      <c r="H12" s="7">
        <v>15714823</v>
      </c>
      <c r="I12" s="10">
        <v>12966269</v>
      </c>
      <c r="J12" s="9">
        <v>16893435</v>
      </c>
      <c r="K12" s="4">
        <v>18075976</v>
      </c>
      <c r="L12" s="7">
        <v>19341294</v>
      </c>
    </row>
    <row r="13" spans="1:12" ht="12.75">
      <c r="A13" s="28" t="s">
        <v>28</v>
      </c>
      <c r="B13" s="37"/>
      <c r="C13" s="4">
        <v>1106479</v>
      </c>
      <c r="D13" s="4">
        <v>1176588</v>
      </c>
      <c r="E13" s="7">
        <v>1639117</v>
      </c>
      <c r="F13" s="9">
        <v>896605</v>
      </c>
      <c r="G13" s="4">
        <v>896605</v>
      </c>
      <c r="H13" s="7">
        <v>896605</v>
      </c>
      <c r="I13" s="10">
        <v>2423660</v>
      </c>
      <c r="J13" s="9">
        <v>963851</v>
      </c>
      <c r="K13" s="4">
        <v>1031319</v>
      </c>
      <c r="L13" s="7">
        <v>1103514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122064</v>
      </c>
      <c r="D16" s="4">
        <v>215028</v>
      </c>
      <c r="E16" s="7">
        <v>213594</v>
      </c>
      <c r="F16" s="9">
        <v>332522</v>
      </c>
      <c r="G16" s="4">
        <v>332522</v>
      </c>
      <c r="H16" s="7">
        <v>332522</v>
      </c>
      <c r="I16" s="10">
        <v>484416</v>
      </c>
      <c r="J16" s="9">
        <v>105000</v>
      </c>
      <c r="K16" s="4">
        <v>115500</v>
      </c>
      <c r="L16" s="7">
        <v>127050</v>
      </c>
    </row>
    <row r="17" spans="1:12" ht="12.75">
      <c r="A17" s="31" t="s">
        <v>32</v>
      </c>
      <c r="B17" s="29"/>
      <c r="C17" s="4">
        <v>15533686</v>
      </c>
      <c r="D17" s="4">
        <v>15161628</v>
      </c>
      <c r="E17" s="7">
        <v>17479683</v>
      </c>
      <c r="F17" s="9">
        <v>166332550</v>
      </c>
      <c r="G17" s="4">
        <v>183183050</v>
      </c>
      <c r="H17" s="7">
        <v>183183050</v>
      </c>
      <c r="I17" s="10">
        <v>17364956</v>
      </c>
      <c r="J17" s="9">
        <v>183014500</v>
      </c>
      <c r="K17" s="4">
        <v>179200000</v>
      </c>
      <c r="L17" s="7">
        <v>191744000</v>
      </c>
    </row>
    <row r="18" spans="1:12" ht="12.75">
      <c r="A18" s="28" t="s">
        <v>33</v>
      </c>
      <c r="B18" s="37"/>
      <c r="C18" s="4">
        <v>160337187</v>
      </c>
      <c r="D18" s="4">
        <v>146697773</v>
      </c>
      <c r="E18" s="7">
        <v>153704157</v>
      </c>
      <c r="F18" s="9">
        <v>21356093</v>
      </c>
      <c r="G18" s="4">
        <v>34760301</v>
      </c>
      <c r="H18" s="7">
        <v>34760301</v>
      </c>
      <c r="I18" s="10">
        <v>28672401</v>
      </c>
      <c r="J18" s="9">
        <v>21524000</v>
      </c>
      <c r="K18" s="4">
        <v>21087000</v>
      </c>
      <c r="L18" s="7">
        <v>23455090</v>
      </c>
    </row>
    <row r="19" spans="1:12" ht="12.75">
      <c r="A19" s="28" t="s">
        <v>34</v>
      </c>
      <c r="B19" s="37" t="s">
        <v>21</v>
      </c>
      <c r="C19" s="4">
        <v>158823582</v>
      </c>
      <c r="D19" s="4">
        <v>162267466</v>
      </c>
      <c r="E19" s="32">
        <v>16719825</v>
      </c>
      <c r="F19" s="33">
        <v>177024696</v>
      </c>
      <c r="G19" s="34">
        <v>163569396</v>
      </c>
      <c r="H19" s="32">
        <v>163569396</v>
      </c>
      <c r="I19" s="35">
        <v>159057755</v>
      </c>
      <c r="J19" s="36">
        <v>180264552</v>
      </c>
      <c r="K19" s="34">
        <v>207144168</v>
      </c>
      <c r="L19" s="32">
        <v>215502782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2364795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347998525</v>
      </c>
      <c r="D21" s="41">
        <f t="shared" si="0"/>
        <v>338712225</v>
      </c>
      <c r="E21" s="42">
        <f t="shared" si="0"/>
        <v>201380906</v>
      </c>
      <c r="F21" s="43">
        <f t="shared" si="0"/>
        <v>387464272</v>
      </c>
      <c r="G21" s="41">
        <f t="shared" si="0"/>
        <v>399267916</v>
      </c>
      <c r="H21" s="44">
        <f t="shared" si="0"/>
        <v>399267916</v>
      </c>
      <c r="I21" s="45">
        <f t="shared" si="0"/>
        <v>224312272</v>
      </c>
      <c r="J21" s="46">
        <f t="shared" si="0"/>
        <v>413072945</v>
      </c>
      <c r="K21" s="41">
        <f t="shared" si="0"/>
        <v>431477101</v>
      </c>
      <c r="L21" s="42">
        <f t="shared" si="0"/>
        <v>456369654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166821820</v>
      </c>
      <c r="D24" s="4">
        <v>172819773</v>
      </c>
      <c r="E24" s="7">
        <v>121745109</v>
      </c>
      <c r="F24" s="8">
        <v>132853443</v>
      </c>
      <c r="G24" s="4">
        <v>140638938</v>
      </c>
      <c r="H24" s="30">
        <v>140638938</v>
      </c>
      <c r="I24" s="10">
        <v>142773285</v>
      </c>
      <c r="J24" s="9">
        <v>144963803</v>
      </c>
      <c r="K24" s="4">
        <v>157655021</v>
      </c>
      <c r="L24" s="7">
        <v>168273416</v>
      </c>
    </row>
    <row r="25" spans="1:12" ht="12.75">
      <c r="A25" s="31" t="s">
        <v>39</v>
      </c>
      <c r="B25" s="29"/>
      <c r="C25" s="4">
        <v>7702185</v>
      </c>
      <c r="D25" s="4">
        <v>9421247</v>
      </c>
      <c r="E25" s="7">
        <v>10980694</v>
      </c>
      <c r="F25" s="9">
        <v>11572212</v>
      </c>
      <c r="G25" s="4">
        <v>11932714</v>
      </c>
      <c r="H25" s="7">
        <v>11932714</v>
      </c>
      <c r="I25" s="10">
        <v>11053301</v>
      </c>
      <c r="J25" s="9">
        <v>12827664</v>
      </c>
      <c r="K25" s="4">
        <v>13725604</v>
      </c>
      <c r="L25" s="7">
        <v>14686395</v>
      </c>
    </row>
    <row r="26" spans="1:12" ht="12.75">
      <c r="A26" s="31" t="s">
        <v>40</v>
      </c>
      <c r="B26" s="29" t="s">
        <v>41</v>
      </c>
      <c r="C26" s="4">
        <v>7347000</v>
      </c>
      <c r="D26" s="4">
        <v>4376163</v>
      </c>
      <c r="E26" s="7">
        <v>10600407</v>
      </c>
      <c r="F26" s="9">
        <v>1600597</v>
      </c>
      <c r="G26" s="4">
        <v>1600597</v>
      </c>
      <c r="H26" s="7">
        <v>1600597</v>
      </c>
      <c r="I26" s="10">
        <v>12554897</v>
      </c>
      <c r="J26" s="9">
        <v>1720642</v>
      </c>
      <c r="K26" s="4">
        <v>1841087</v>
      </c>
      <c r="L26" s="7">
        <v>1969963</v>
      </c>
    </row>
    <row r="27" spans="1:12" ht="12.75">
      <c r="A27" s="31" t="s">
        <v>42</v>
      </c>
      <c r="B27" s="29" t="s">
        <v>21</v>
      </c>
      <c r="C27" s="4">
        <v>3290214</v>
      </c>
      <c r="D27" s="4">
        <v>3105622</v>
      </c>
      <c r="E27" s="7">
        <v>3901874</v>
      </c>
      <c r="F27" s="8">
        <v>3271549</v>
      </c>
      <c r="G27" s="4">
        <v>3171549</v>
      </c>
      <c r="H27" s="30">
        <v>3171549</v>
      </c>
      <c r="I27" s="10">
        <v>-14796027</v>
      </c>
      <c r="J27" s="9">
        <v>3476657</v>
      </c>
      <c r="K27" s="4">
        <v>3985969</v>
      </c>
      <c r="L27" s="7">
        <v>4264986</v>
      </c>
    </row>
    <row r="28" spans="1:12" ht="12.75">
      <c r="A28" s="31" t="s">
        <v>43</v>
      </c>
      <c r="B28" s="29"/>
      <c r="C28" s="4">
        <v>199503</v>
      </c>
      <c r="D28" s="4">
        <v>427346</v>
      </c>
      <c r="E28" s="7">
        <v>19597</v>
      </c>
      <c r="F28" s="9">
        <v>0</v>
      </c>
      <c r="G28" s="4">
        <v>0</v>
      </c>
      <c r="H28" s="7">
        <v>0</v>
      </c>
      <c r="I28" s="10">
        <v>127408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1206759</v>
      </c>
      <c r="F30" s="9">
        <v>1533243</v>
      </c>
      <c r="G30" s="4">
        <v>2926935</v>
      </c>
      <c r="H30" s="7">
        <v>2926935</v>
      </c>
      <c r="I30" s="10">
        <v>2920999</v>
      </c>
      <c r="J30" s="9">
        <v>2381442</v>
      </c>
      <c r="K30" s="4">
        <v>2390317</v>
      </c>
      <c r="L30" s="7">
        <v>2447534</v>
      </c>
    </row>
    <row r="31" spans="1:12" ht="12.75">
      <c r="A31" s="31" t="s">
        <v>47</v>
      </c>
      <c r="B31" s="29"/>
      <c r="C31" s="4">
        <v>27150031</v>
      </c>
      <c r="D31" s="4">
        <v>33950000</v>
      </c>
      <c r="E31" s="7">
        <v>22617890</v>
      </c>
      <c r="F31" s="8">
        <v>53960758</v>
      </c>
      <c r="G31" s="4">
        <v>45479270</v>
      </c>
      <c r="H31" s="30">
        <v>45479270</v>
      </c>
      <c r="I31" s="10">
        <v>28168520</v>
      </c>
      <c r="J31" s="9">
        <v>46673185</v>
      </c>
      <c r="K31" s="4">
        <v>60512527</v>
      </c>
      <c r="L31" s="7">
        <v>61070546</v>
      </c>
    </row>
    <row r="32" spans="1:12" ht="12.75">
      <c r="A32" s="31" t="s">
        <v>33</v>
      </c>
      <c r="B32" s="29"/>
      <c r="C32" s="4">
        <v>825000</v>
      </c>
      <c r="D32" s="4">
        <v>1091177</v>
      </c>
      <c r="E32" s="7">
        <v>533789</v>
      </c>
      <c r="F32" s="9">
        <v>677440</v>
      </c>
      <c r="G32" s="4">
        <v>847440</v>
      </c>
      <c r="H32" s="7">
        <v>847440</v>
      </c>
      <c r="I32" s="10">
        <v>1117184</v>
      </c>
      <c r="J32" s="9">
        <v>1965000</v>
      </c>
      <c r="K32" s="4">
        <v>1545000</v>
      </c>
      <c r="L32" s="7">
        <v>1458299</v>
      </c>
    </row>
    <row r="33" spans="1:12" ht="12.75">
      <c r="A33" s="31" t="s">
        <v>48</v>
      </c>
      <c r="B33" s="29" t="s">
        <v>49</v>
      </c>
      <c r="C33" s="4">
        <v>106608008</v>
      </c>
      <c r="D33" s="4">
        <v>101563172</v>
      </c>
      <c r="E33" s="7">
        <v>23827640</v>
      </c>
      <c r="F33" s="8">
        <v>182368359</v>
      </c>
      <c r="G33" s="4">
        <v>191805914</v>
      </c>
      <c r="H33" s="7">
        <v>191805914</v>
      </c>
      <c r="I33" s="10">
        <v>29143883</v>
      </c>
      <c r="J33" s="9">
        <v>204649268</v>
      </c>
      <c r="K33" s="4">
        <v>193130530</v>
      </c>
      <c r="L33" s="7">
        <v>205887043</v>
      </c>
    </row>
    <row r="34" spans="1:12" ht="12.75">
      <c r="A34" s="28" t="s">
        <v>50</v>
      </c>
      <c r="B34" s="37"/>
      <c r="C34" s="4">
        <v>133113</v>
      </c>
      <c r="D34" s="4">
        <v>268960</v>
      </c>
      <c r="E34" s="7">
        <v>573997</v>
      </c>
      <c r="F34" s="9">
        <v>0</v>
      </c>
      <c r="G34" s="4">
        <v>0</v>
      </c>
      <c r="H34" s="7">
        <v>0</v>
      </c>
      <c r="I34" s="10">
        <v>176027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320076874</v>
      </c>
      <c r="D35" s="41">
        <f aca="true" t="shared" si="1" ref="D35:L35">SUM(D24:D34)</f>
        <v>327023460</v>
      </c>
      <c r="E35" s="42">
        <f t="shared" si="1"/>
        <v>196007756</v>
      </c>
      <c r="F35" s="43">
        <f t="shared" si="1"/>
        <v>387837601</v>
      </c>
      <c r="G35" s="41">
        <f t="shared" si="1"/>
        <v>398403357</v>
      </c>
      <c r="H35" s="42">
        <f t="shared" si="1"/>
        <v>398403357</v>
      </c>
      <c r="I35" s="45">
        <f t="shared" si="1"/>
        <v>213239477</v>
      </c>
      <c r="J35" s="46">
        <f t="shared" si="1"/>
        <v>418657661</v>
      </c>
      <c r="K35" s="41">
        <f t="shared" si="1"/>
        <v>434786055</v>
      </c>
      <c r="L35" s="42">
        <f t="shared" si="1"/>
        <v>460058182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27921651</v>
      </c>
      <c r="D37" s="57">
        <f aca="true" t="shared" si="2" ref="D37:L37">+D21-D35</f>
        <v>11688765</v>
      </c>
      <c r="E37" s="58">
        <f t="shared" si="2"/>
        <v>5373150</v>
      </c>
      <c r="F37" s="59">
        <f t="shared" si="2"/>
        <v>-373329</v>
      </c>
      <c r="G37" s="57">
        <f t="shared" si="2"/>
        <v>864559</v>
      </c>
      <c r="H37" s="58">
        <f t="shared" si="2"/>
        <v>864559</v>
      </c>
      <c r="I37" s="60">
        <f t="shared" si="2"/>
        <v>11072795</v>
      </c>
      <c r="J37" s="61">
        <f t="shared" si="2"/>
        <v>-5584716</v>
      </c>
      <c r="K37" s="57">
        <f t="shared" si="2"/>
        <v>-3308954</v>
      </c>
      <c r="L37" s="58">
        <f t="shared" si="2"/>
        <v>-3688528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614000</v>
      </c>
      <c r="F38" s="9">
        <v>2425000</v>
      </c>
      <c r="G38" s="4">
        <v>2425000</v>
      </c>
      <c r="H38" s="7">
        <v>2425000</v>
      </c>
      <c r="I38" s="10">
        <v>1813374</v>
      </c>
      <c r="J38" s="9">
        <v>4247000</v>
      </c>
      <c r="K38" s="4">
        <v>4817000</v>
      </c>
      <c r="L38" s="7">
        <v>5189000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225866</v>
      </c>
      <c r="G40" s="65">
        <v>952168</v>
      </c>
      <c r="H40" s="66">
        <v>952168</v>
      </c>
      <c r="I40" s="10">
        <v>2457968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27921651</v>
      </c>
      <c r="D41" s="69">
        <f aca="true" t="shared" si="3" ref="D41:L41">SUM(D37:D40)</f>
        <v>11688765</v>
      </c>
      <c r="E41" s="70">
        <f t="shared" si="3"/>
        <v>5987150</v>
      </c>
      <c r="F41" s="71">
        <f t="shared" si="3"/>
        <v>2277537</v>
      </c>
      <c r="G41" s="69">
        <f t="shared" si="3"/>
        <v>4241727</v>
      </c>
      <c r="H41" s="70">
        <f t="shared" si="3"/>
        <v>4241727</v>
      </c>
      <c r="I41" s="72">
        <f t="shared" si="3"/>
        <v>15344137</v>
      </c>
      <c r="J41" s="73">
        <f t="shared" si="3"/>
        <v>-1337716</v>
      </c>
      <c r="K41" s="69">
        <f t="shared" si="3"/>
        <v>1508046</v>
      </c>
      <c r="L41" s="70">
        <f t="shared" si="3"/>
        <v>1500472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27921651</v>
      </c>
      <c r="D43" s="79">
        <f aca="true" t="shared" si="4" ref="D43:L43">+D41-D42</f>
        <v>11688765</v>
      </c>
      <c r="E43" s="80">
        <f t="shared" si="4"/>
        <v>5987150</v>
      </c>
      <c r="F43" s="81">
        <f t="shared" si="4"/>
        <v>2277537</v>
      </c>
      <c r="G43" s="79">
        <f t="shared" si="4"/>
        <v>4241727</v>
      </c>
      <c r="H43" s="80">
        <f t="shared" si="4"/>
        <v>4241727</v>
      </c>
      <c r="I43" s="82">
        <f t="shared" si="4"/>
        <v>15344137</v>
      </c>
      <c r="J43" s="83">
        <f t="shared" si="4"/>
        <v>-1337716</v>
      </c>
      <c r="K43" s="79">
        <f t="shared" si="4"/>
        <v>1508046</v>
      </c>
      <c r="L43" s="80">
        <f t="shared" si="4"/>
        <v>1500472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27921651</v>
      </c>
      <c r="D45" s="69">
        <f aca="true" t="shared" si="5" ref="D45:L45">SUM(D43:D44)</f>
        <v>11688765</v>
      </c>
      <c r="E45" s="70">
        <f t="shared" si="5"/>
        <v>5987150</v>
      </c>
      <c r="F45" s="71">
        <f t="shared" si="5"/>
        <v>2277537</v>
      </c>
      <c r="G45" s="69">
        <f t="shared" si="5"/>
        <v>4241727</v>
      </c>
      <c r="H45" s="70">
        <f t="shared" si="5"/>
        <v>4241727</v>
      </c>
      <c r="I45" s="72">
        <f t="shared" si="5"/>
        <v>15344137</v>
      </c>
      <c r="J45" s="73">
        <f t="shared" si="5"/>
        <v>-1337716</v>
      </c>
      <c r="K45" s="69">
        <f t="shared" si="5"/>
        <v>1508046</v>
      </c>
      <c r="L45" s="70">
        <f t="shared" si="5"/>
        <v>1500472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27921651</v>
      </c>
      <c r="D47" s="89">
        <f aca="true" t="shared" si="6" ref="D47:L47">SUM(D45:D46)</f>
        <v>11688765</v>
      </c>
      <c r="E47" s="90">
        <f t="shared" si="6"/>
        <v>5987150</v>
      </c>
      <c r="F47" s="91">
        <f t="shared" si="6"/>
        <v>2277537</v>
      </c>
      <c r="G47" s="89">
        <f t="shared" si="6"/>
        <v>4241727</v>
      </c>
      <c r="H47" s="92">
        <f t="shared" si="6"/>
        <v>4241727</v>
      </c>
      <c r="I47" s="93">
        <f t="shared" si="6"/>
        <v>15344137</v>
      </c>
      <c r="J47" s="94">
        <f t="shared" si="6"/>
        <v>-1337716</v>
      </c>
      <c r="K47" s="89">
        <f t="shared" si="6"/>
        <v>1508046</v>
      </c>
      <c r="L47" s="95">
        <f t="shared" si="6"/>
        <v>1500472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2934403</v>
      </c>
      <c r="D5" s="4">
        <v>3257680</v>
      </c>
      <c r="E5" s="5">
        <v>3533594</v>
      </c>
      <c r="F5" s="6">
        <v>4061760</v>
      </c>
      <c r="G5" s="4">
        <v>4061760</v>
      </c>
      <c r="H5" s="7">
        <v>4061760</v>
      </c>
      <c r="I5" s="8">
        <v>3910433</v>
      </c>
      <c r="J5" s="6">
        <v>4272800</v>
      </c>
      <c r="K5" s="4">
        <v>4503500</v>
      </c>
      <c r="L5" s="7">
        <v>4746700</v>
      </c>
    </row>
    <row r="6" spans="1:12" ht="12.75">
      <c r="A6" s="28" t="s">
        <v>22</v>
      </c>
      <c r="B6" s="29" t="s">
        <v>21</v>
      </c>
      <c r="C6" s="4">
        <v>10901147</v>
      </c>
      <c r="D6" s="4">
        <v>11852290</v>
      </c>
      <c r="E6" s="7">
        <v>12457992</v>
      </c>
      <c r="F6" s="9">
        <v>14397720</v>
      </c>
      <c r="G6" s="4">
        <v>14397720</v>
      </c>
      <c r="H6" s="7">
        <v>14397720</v>
      </c>
      <c r="I6" s="30">
        <v>11947897</v>
      </c>
      <c r="J6" s="9">
        <v>15054800</v>
      </c>
      <c r="K6" s="4">
        <v>15867700</v>
      </c>
      <c r="L6" s="7">
        <v>16724700</v>
      </c>
    </row>
    <row r="7" spans="1:12" ht="12.75">
      <c r="A7" s="31" t="s">
        <v>23</v>
      </c>
      <c r="B7" s="29" t="s">
        <v>21</v>
      </c>
      <c r="C7" s="4">
        <v>1688722</v>
      </c>
      <c r="D7" s="4">
        <v>1865557</v>
      </c>
      <c r="E7" s="7">
        <v>1727408</v>
      </c>
      <c r="F7" s="9">
        <v>1619160</v>
      </c>
      <c r="G7" s="4">
        <v>1619160</v>
      </c>
      <c r="H7" s="7">
        <v>1619160</v>
      </c>
      <c r="I7" s="10">
        <v>2013730</v>
      </c>
      <c r="J7" s="9">
        <v>2742500</v>
      </c>
      <c r="K7" s="4">
        <v>2890600</v>
      </c>
      <c r="L7" s="7">
        <v>3046700</v>
      </c>
    </row>
    <row r="8" spans="1:12" ht="12.75">
      <c r="A8" s="31" t="s">
        <v>24</v>
      </c>
      <c r="B8" s="29" t="s">
        <v>21</v>
      </c>
      <c r="C8" s="4">
        <v>0</v>
      </c>
      <c r="D8" s="4">
        <v>1659769</v>
      </c>
      <c r="E8" s="7">
        <v>1738237</v>
      </c>
      <c r="F8" s="9">
        <v>1279560</v>
      </c>
      <c r="G8" s="4">
        <v>1279560</v>
      </c>
      <c r="H8" s="7">
        <v>1279560</v>
      </c>
      <c r="I8" s="10">
        <v>1803583</v>
      </c>
      <c r="J8" s="9">
        <v>1664000</v>
      </c>
      <c r="K8" s="4">
        <v>1753900</v>
      </c>
      <c r="L8" s="7">
        <v>1848600</v>
      </c>
    </row>
    <row r="9" spans="1:12" ht="12.75">
      <c r="A9" s="31" t="s">
        <v>25</v>
      </c>
      <c r="B9" s="29" t="s">
        <v>21</v>
      </c>
      <c r="C9" s="4">
        <v>2619752</v>
      </c>
      <c r="D9" s="4">
        <v>1441208</v>
      </c>
      <c r="E9" s="32">
        <v>1349666</v>
      </c>
      <c r="F9" s="33">
        <v>1296960</v>
      </c>
      <c r="G9" s="34">
        <v>1296960</v>
      </c>
      <c r="H9" s="32">
        <v>1296960</v>
      </c>
      <c r="I9" s="35">
        <v>1499131</v>
      </c>
      <c r="J9" s="36">
        <v>1466800</v>
      </c>
      <c r="K9" s="34">
        <v>1546000</v>
      </c>
      <c r="L9" s="32">
        <v>1629500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1107697</v>
      </c>
      <c r="D11" s="4">
        <v>1271479</v>
      </c>
      <c r="E11" s="7">
        <v>1963961</v>
      </c>
      <c r="F11" s="9">
        <v>1475640</v>
      </c>
      <c r="G11" s="4">
        <v>1475640</v>
      </c>
      <c r="H11" s="7">
        <v>1475640</v>
      </c>
      <c r="I11" s="10">
        <v>1354125</v>
      </c>
      <c r="J11" s="9">
        <v>725100</v>
      </c>
      <c r="K11" s="4">
        <v>764200</v>
      </c>
      <c r="L11" s="7">
        <v>805500</v>
      </c>
    </row>
    <row r="12" spans="1:12" ht="12.75">
      <c r="A12" s="28" t="s">
        <v>27</v>
      </c>
      <c r="B12" s="37"/>
      <c r="C12" s="4">
        <v>1270010</v>
      </c>
      <c r="D12" s="4">
        <v>817970</v>
      </c>
      <c r="E12" s="7">
        <v>377087</v>
      </c>
      <c r="F12" s="9">
        <v>844680</v>
      </c>
      <c r="G12" s="4">
        <v>844680</v>
      </c>
      <c r="H12" s="7">
        <v>844680</v>
      </c>
      <c r="I12" s="10">
        <v>855787</v>
      </c>
      <c r="J12" s="9">
        <v>810700</v>
      </c>
      <c r="K12" s="4">
        <v>854500</v>
      </c>
      <c r="L12" s="7">
        <v>900600</v>
      </c>
    </row>
    <row r="13" spans="1:12" ht="12.75">
      <c r="A13" s="28" t="s">
        <v>28</v>
      </c>
      <c r="B13" s="37"/>
      <c r="C13" s="4">
        <v>159379</v>
      </c>
      <c r="D13" s="4">
        <v>47959</v>
      </c>
      <c r="E13" s="7">
        <v>470539</v>
      </c>
      <c r="F13" s="9">
        <v>532200</v>
      </c>
      <c r="G13" s="4">
        <v>532200</v>
      </c>
      <c r="H13" s="7">
        <v>532200</v>
      </c>
      <c r="I13" s="10">
        <v>361788</v>
      </c>
      <c r="J13" s="9">
        <v>422900</v>
      </c>
      <c r="K13" s="4">
        <v>445700</v>
      </c>
      <c r="L13" s="7">
        <v>469700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20157537</v>
      </c>
      <c r="D15" s="4">
        <v>22511580</v>
      </c>
      <c r="E15" s="7">
        <v>27730801</v>
      </c>
      <c r="F15" s="9">
        <v>34487640</v>
      </c>
      <c r="G15" s="4">
        <v>34487640</v>
      </c>
      <c r="H15" s="7">
        <v>34487640</v>
      </c>
      <c r="I15" s="10">
        <v>33342121</v>
      </c>
      <c r="J15" s="9">
        <v>31774600</v>
      </c>
      <c r="K15" s="4">
        <v>33490400</v>
      </c>
      <c r="L15" s="7">
        <v>35298900</v>
      </c>
    </row>
    <row r="16" spans="1:12" ht="12.75">
      <c r="A16" s="28" t="s">
        <v>31</v>
      </c>
      <c r="B16" s="37"/>
      <c r="C16" s="4">
        <v>196698</v>
      </c>
      <c r="D16" s="4">
        <v>175583</v>
      </c>
      <c r="E16" s="7">
        <v>1342177</v>
      </c>
      <c r="F16" s="9">
        <v>1247280</v>
      </c>
      <c r="G16" s="4">
        <v>1247280</v>
      </c>
      <c r="H16" s="7">
        <v>1247280</v>
      </c>
      <c r="I16" s="10">
        <v>1333865</v>
      </c>
      <c r="J16" s="9">
        <v>1066600</v>
      </c>
      <c r="K16" s="4">
        <v>1124200</v>
      </c>
      <c r="L16" s="7">
        <v>1185000</v>
      </c>
    </row>
    <row r="17" spans="1:12" ht="12.75">
      <c r="A17" s="31" t="s">
        <v>32</v>
      </c>
      <c r="B17" s="29"/>
      <c r="C17" s="4">
        <v>142351</v>
      </c>
      <c r="D17" s="4">
        <v>127163</v>
      </c>
      <c r="E17" s="7">
        <v>54990</v>
      </c>
      <c r="F17" s="9">
        <v>125160</v>
      </c>
      <c r="G17" s="4">
        <v>125160</v>
      </c>
      <c r="H17" s="7">
        <v>125160</v>
      </c>
      <c r="I17" s="10">
        <v>140126</v>
      </c>
      <c r="J17" s="9">
        <v>121800</v>
      </c>
      <c r="K17" s="4">
        <v>128400</v>
      </c>
      <c r="L17" s="7">
        <v>135300</v>
      </c>
    </row>
    <row r="18" spans="1:12" ht="12.75">
      <c r="A18" s="28" t="s">
        <v>33</v>
      </c>
      <c r="B18" s="37"/>
      <c r="C18" s="4">
        <v>17133404</v>
      </c>
      <c r="D18" s="4">
        <v>17091964</v>
      </c>
      <c r="E18" s="7">
        <v>21600306</v>
      </c>
      <c r="F18" s="9">
        <v>21964520</v>
      </c>
      <c r="G18" s="4">
        <v>21964520</v>
      </c>
      <c r="H18" s="7">
        <v>21964520</v>
      </c>
      <c r="I18" s="10">
        <v>23463525</v>
      </c>
      <c r="J18" s="9">
        <v>22281200</v>
      </c>
      <c r="K18" s="4">
        <v>21625800</v>
      </c>
      <c r="L18" s="7">
        <v>22911500</v>
      </c>
    </row>
    <row r="19" spans="1:12" ht="12.75">
      <c r="A19" s="28" t="s">
        <v>34</v>
      </c>
      <c r="B19" s="37" t="s">
        <v>21</v>
      </c>
      <c r="C19" s="4">
        <v>445586</v>
      </c>
      <c r="D19" s="4">
        <v>2996196</v>
      </c>
      <c r="E19" s="32">
        <v>460581</v>
      </c>
      <c r="F19" s="33">
        <v>175680</v>
      </c>
      <c r="G19" s="34">
        <v>175680</v>
      </c>
      <c r="H19" s="32">
        <v>175680</v>
      </c>
      <c r="I19" s="35">
        <v>-1370928</v>
      </c>
      <c r="J19" s="36">
        <v>171500</v>
      </c>
      <c r="K19" s="34">
        <v>180700</v>
      </c>
      <c r="L19" s="32">
        <v>190600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58756686</v>
      </c>
      <c r="D21" s="41">
        <f t="shared" si="0"/>
        <v>65116398</v>
      </c>
      <c r="E21" s="42">
        <f t="shared" si="0"/>
        <v>74807339</v>
      </c>
      <c r="F21" s="43">
        <f t="shared" si="0"/>
        <v>83507960</v>
      </c>
      <c r="G21" s="41">
        <f t="shared" si="0"/>
        <v>83507960</v>
      </c>
      <c r="H21" s="44">
        <f t="shared" si="0"/>
        <v>83507960</v>
      </c>
      <c r="I21" s="45">
        <f t="shared" si="0"/>
        <v>80655183</v>
      </c>
      <c r="J21" s="46">
        <f t="shared" si="0"/>
        <v>82575300</v>
      </c>
      <c r="K21" s="41">
        <f t="shared" si="0"/>
        <v>85175600</v>
      </c>
      <c r="L21" s="42">
        <f t="shared" si="0"/>
        <v>89893300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14886738</v>
      </c>
      <c r="D24" s="4">
        <v>19030831</v>
      </c>
      <c r="E24" s="7">
        <v>20622717</v>
      </c>
      <c r="F24" s="8">
        <v>25057560</v>
      </c>
      <c r="G24" s="4">
        <v>25057560</v>
      </c>
      <c r="H24" s="30">
        <v>25057560</v>
      </c>
      <c r="I24" s="10">
        <v>23125130</v>
      </c>
      <c r="J24" s="9">
        <v>26868700</v>
      </c>
      <c r="K24" s="4">
        <v>27395400</v>
      </c>
      <c r="L24" s="7">
        <v>29281400</v>
      </c>
    </row>
    <row r="25" spans="1:12" ht="12.75">
      <c r="A25" s="31" t="s">
        <v>39</v>
      </c>
      <c r="B25" s="29"/>
      <c r="C25" s="4">
        <v>2518027</v>
      </c>
      <c r="D25" s="4">
        <v>2650914</v>
      </c>
      <c r="E25" s="7">
        <v>3104376</v>
      </c>
      <c r="F25" s="9">
        <v>3135960</v>
      </c>
      <c r="G25" s="4">
        <v>3135960</v>
      </c>
      <c r="H25" s="7">
        <v>3135960</v>
      </c>
      <c r="I25" s="10">
        <v>3032245</v>
      </c>
      <c r="J25" s="9">
        <v>3128300</v>
      </c>
      <c r="K25" s="4">
        <v>3344000</v>
      </c>
      <c r="L25" s="7">
        <v>3574900</v>
      </c>
    </row>
    <row r="26" spans="1:12" ht="12.75">
      <c r="A26" s="31" t="s">
        <v>40</v>
      </c>
      <c r="B26" s="29" t="s">
        <v>41</v>
      </c>
      <c r="C26" s="4">
        <v>14310946</v>
      </c>
      <c r="D26" s="4">
        <v>21334902</v>
      </c>
      <c r="E26" s="7">
        <v>21864582</v>
      </c>
      <c r="F26" s="9">
        <v>25907880</v>
      </c>
      <c r="G26" s="4">
        <v>25907880</v>
      </c>
      <c r="H26" s="7">
        <v>25907880</v>
      </c>
      <c r="I26" s="10">
        <v>25588772</v>
      </c>
      <c r="J26" s="9">
        <v>26442400</v>
      </c>
      <c r="K26" s="4">
        <v>27256300</v>
      </c>
      <c r="L26" s="7">
        <v>30194800</v>
      </c>
    </row>
    <row r="27" spans="1:12" ht="12.75">
      <c r="A27" s="31" t="s">
        <v>42</v>
      </c>
      <c r="B27" s="29" t="s">
        <v>21</v>
      </c>
      <c r="C27" s="4">
        <v>7849991</v>
      </c>
      <c r="D27" s="4">
        <v>7889487</v>
      </c>
      <c r="E27" s="7">
        <v>7063213</v>
      </c>
      <c r="F27" s="8">
        <v>8561880</v>
      </c>
      <c r="G27" s="4">
        <v>8561880</v>
      </c>
      <c r="H27" s="30">
        <v>8561880</v>
      </c>
      <c r="I27" s="10">
        <v>6397910</v>
      </c>
      <c r="J27" s="9">
        <v>9732375</v>
      </c>
      <c r="K27" s="4">
        <v>10136500</v>
      </c>
      <c r="L27" s="7">
        <v>10684000</v>
      </c>
    </row>
    <row r="28" spans="1:12" ht="12.75">
      <c r="A28" s="31" t="s">
        <v>43</v>
      </c>
      <c r="B28" s="29"/>
      <c r="C28" s="4">
        <v>164313</v>
      </c>
      <c r="D28" s="4">
        <v>216992</v>
      </c>
      <c r="E28" s="7">
        <v>511384</v>
      </c>
      <c r="F28" s="9">
        <v>7080</v>
      </c>
      <c r="G28" s="4">
        <v>7080</v>
      </c>
      <c r="H28" s="7">
        <v>7080</v>
      </c>
      <c r="I28" s="10">
        <v>872201</v>
      </c>
      <c r="J28" s="9">
        <v>6700</v>
      </c>
      <c r="K28" s="4">
        <v>7100</v>
      </c>
      <c r="L28" s="7">
        <v>7500</v>
      </c>
    </row>
    <row r="29" spans="1:12" ht="12.75">
      <c r="A29" s="31" t="s">
        <v>44</v>
      </c>
      <c r="B29" s="29" t="s">
        <v>21</v>
      </c>
      <c r="C29" s="4">
        <v>7487051</v>
      </c>
      <c r="D29" s="4">
        <v>7460102</v>
      </c>
      <c r="E29" s="7">
        <v>7316598</v>
      </c>
      <c r="F29" s="8">
        <v>8109000</v>
      </c>
      <c r="G29" s="4">
        <v>8109000</v>
      </c>
      <c r="H29" s="30">
        <v>8109000</v>
      </c>
      <c r="I29" s="10">
        <v>7872282</v>
      </c>
      <c r="J29" s="9">
        <v>7923300</v>
      </c>
      <c r="K29" s="4">
        <v>8351200</v>
      </c>
      <c r="L29" s="7">
        <v>8802200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1965188</v>
      </c>
      <c r="F30" s="9">
        <v>982280</v>
      </c>
      <c r="G30" s="4">
        <v>982280</v>
      </c>
      <c r="H30" s="7">
        <v>982280</v>
      </c>
      <c r="I30" s="10">
        <v>2227305</v>
      </c>
      <c r="J30" s="9">
        <v>890200</v>
      </c>
      <c r="K30" s="4">
        <v>938300</v>
      </c>
      <c r="L30" s="7">
        <v>989000</v>
      </c>
    </row>
    <row r="31" spans="1:12" ht="12.75">
      <c r="A31" s="31" t="s">
        <v>47</v>
      </c>
      <c r="B31" s="29"/>
      <c r="C31" s="4">
        <v>9590</v>
      </c>
      <c r="D31" s="4">
        <v>0</v>
      </c>
      <c r="E31" s="7">
        <v>4650953</v>
      </c>
      <c r="F31" s="8">
        <v>6454560</v>
      </c>
      <c r="G31" s="4">
        <v>6454560</v>
      </c>
      <c r="H31" s="30">
        <v>6454560</v>
      </c>
      <c r="I31" s="10">
        <v>9337957</v>
      </c>
      <c r="J31" s="9">
        <v>6320500</v>
      </c>
      <c r="K31" s="4">
        <v>6662100</v>
      </c>
      <c r="L31" s="7">
        <v>7021800</v>
      </c>
    </row>
    <row r="32" spans="1:12" ht="12.75">
      <c r="A32" s="31" t="s">
        <v>33</v>
      </c>
      <c r="B32" s="29"/>
      <c r="C32" s="4">
        <v>32405414</v>
      </c>
      <c r="D32" s="4">
        <v>1873664</v>
      </c>
      <c r="E32" s="7">
        <v>-169218</v>
      </c>
      <c r="F32" s="9">
        <v>351240</v>
      </c>
      <c r="G32" s="4">
        <v>351240</v>
      </c>
      <c r="H32" s="7">
        <v>351240</v>
      </c>
      <c r="I32" s="10">
        <v>814146</v>
      </c>
      <c r="J32" s="9">
        <v>740200</v>
      </c>
      <c r="K32" s="4">
        <v>780400</v>
      </c>
      <c r="L32" s="7">
        <v>822300</v>
      </c>
    </row>
    <row r="33" spans="1:12" ht="12.75">
      <c r="A33" s="31" t="s">
        <v>48</v>
      </c>
      <c r="B33" s="29" t="s">
        <v>49</v>
      </c>
      <c r="C33" s="4">
        <v>21860176</v>
      </c>
      <c r="D33" s="4">
        <v>20152544</v>
      </c>
      <c r="E33" s="7">
        <v>7217338</v>
      </c>
      <c r="F33" s="8">
        <v>12519960</v>
      </c>
      <c r="G33" s="4">
        <v>12519960</v>
      </c>
      <c r="H33" s="7">
        <v>12519960</v>
      </c>
      <c r="I33" s="10">
        <v>10950116</v>
      </c>
      <c r="J33" s="9">
        <v>11999700</v>
      </c>
      <c r="K33" s="4">
        <v>12649800</v>
      </c>
      <c r="L33" s="7">
        <v>13335700</v>
      </c>
    </row>
    <row r="34" spans="1:12" ht="12.75">
      <c r="A34" s="28" t="s">
        <v>50</v>
      </c>
      <c r="B34" s="37"/>
      <c r="C34" s="4">
        <v>6936</v>
      </c>
      <c r="D34" s="4">
        <v>37097</v>
      </c>
      <c r="E34" s="7">
        <v>0</v>
      </c>
      <c r="F34" s="9">
        <v>0</v>
      </c>
      <c r="G34" s="4">
        <v>0</v>
      </c>
      <c r="H34" s="7">
        <v>0</v>
      </c>
      <c r="I34" s="10">
        <v>61041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101499182</v>
      </c>
      <c r="D35" s="41">
        <f aca="true" t="shared" si="1" ref="D35:L35">SUM(D24:D34)</f>
        <v>80646533</v>
      </c>
      <c r="E35" s="42">
        <f t="shared" si="1"/>
        <v>74147131</v>
      </c>
      <c r="F35" s="43">
        <f t="shared" si="1"/>
        <v>91087400</v>
      </c>
      <c r="G35" s="41">
        <f t="shared" si="1"/>
        <v>91087400</v>
      </c>
      <c r="H35" s="42">
        <f t="shared" si="1"/>
        <v>91087400</v>
      </c>
      <c r="I35" s="45">
        <f t="shared" si="1"/>
        <v>90279105</v>
      </c>
      <c r="J35" s="46">
        <f t="shared" si="1"/>
        <v>94052375</v>
      </c>
      <c r="K35" s="41">
        <f t="shared" si="1"/>
        <v>97521100</v>
      </c>
      <c r="L35" s="42">
        <f t="shared" si="1"/>
        <v>104713600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-42742496</v>
      </c>
      <c r="D37" s="57">
        <f aca="true" t="shared" si="2" ref="D37:L37">+D21-D35</f>
        <v>-15530135</v>
      </c>
      <c r="E37" s="58">
        <f t="shared" si="2"/>
        <v>660208</v>
      </c>
      <c r="F37" s="59">
        <f t="shared" si="2"/>
        <v>-7579440</v>
      </c>
      <c r="G37" s="57">
        <f t="shared" si="2"/>
        <v>-7579440</v>
      </c>
      <c r="H37" s="58">
        <f t="shared" si="2"/>
        <v>-7579440</v>
      </c>
      <c r="I37" s="60">
        <f t="shared" si="2"/>
        <v>-9623922</v>
      </c>
      <c r="J37" s="61">
        <f t="shared" si="2"/>
        <v>-11477075</v>
      </c>
      <c r="K37" s="57">
        <f t="shared" si="2"/>
        <v>-12345500</v>
      </c>
      <c r="L37" s="58">
        <f t="shared" si="2"/>
        <v>-14820300</v>
      </c>
    </row>
    <row r="38" spans="1:12" ht="21" customHeight="1">
      <c r="A38" s="62" t="s">
        <v>53</v>
      </c>
      <c r="B38" s="37" t="s">
        <v>54</v>
      </c>
      <c r="C38" s="4">
        <v>30553180</v>
      </c>
      <c r="D38" s="4">
        <v>9477095</v>
      </c>
      <c r="E38" s="7">
        <v>7458935</v>
      </c>
      <c r="F38" s="9">
        <v>10696000</v>
      </c>
      <c r="G38" s="4">
        <v>10696000</v>
      </c>
      <c r="H38" s="7">
        <v>10696000</v>
      </c>
      <c r="I38" s="10">
        <v>19267888</v>
      </c>
      <c r="J38" s="9">
        <v>12054400</v>
      </c>
      <c r="K38" s="4">
        <v>8387800</v>
      </c>
      <c r="L38" s="7">
        <v>8523700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-12189316</v>
      </c>
      <c r="D41" s="69">
        <f aca="true" t="shared" si="3" ref="D41:L41">SUM(D37:D40)</f>
        <v>-6053040</v>
      </c>
      <c r="E41" s="70">
        <f t="shared" si="3"/>
        <v>8119143</v>
      </c>
      <c r="F41" s="71">
        <f t="shared" si="3"/>
        <v>3116560</v>
      </c>
      <c r="G41" s="69">
        <f t="shared" si="3"/>
        <v>3116560</v>
      </c>
      <c r="H41" s="70">
        <f t="shared" si="3"/>
        <v>3116560</v>
      </c>
      <c r="I41" s="72">
        <f t="shared" si="3"/>
        <v>9643966</v>
      </c>
      <c r="J41" s="73">
        <f t="shared" si="3"/>
        <v>577325</v>
      </c>
      <c r="K41" s="69">
        <f t="shared" si="3"/>
        <v>-3957700</v>
      </c>
      <c r="L41" s="70">
        <f t="shared" si="3"/>
        <v>-6296600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-12189316</v>
      </c>
      <c r="D43" s="79">
        <f aca="true" t="shared" si="4" ref="D43:L43">+D41-D42</f>
        <v>-6053040</v>
      </c>
      <c r="E43" s="80">
        <f t="shared" si="4"/>
        <v>8119143</v>
      </c>
      <c r="F43" s="81">
        <f t="shared" si="4"/>
        <v>3116560</v>
      </c>
      <c r="G43" s="79">
        <f t="shared" si="4"/>
        <v>3116560</v>
      </c>
      <c r="H43" s="80">
        <f t="shared" si="4"/>
        <v>3116560</v>
      </c>
      <c r="I43" s="82">
        <f t="shared" si="4"/>
        <v>9643966</v>
      </c>
      <c r="J43" s="83">
        <f t="shared" si="4"/>
        <v>577325</v>
      </c>
      <c r="K43" s="79">
        <f t="shared" si="4"/>
        <v>-3957700</v>
      </c>
      <c r="L43" s="80">
        <f t="shared" si="4"/>
        <v>-6296600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-12189316</v>
      </c>
      <c r="D45" s="69">
        <f aca="true" t="shared" si="5" ref="D45:L45">SUM(D43:D44)</f>
        <v>-6053040</v>
      </c>
      <c r="E45" s="70">
        <f t="shared" si="5"/>
        <v>8119143</v>
      </c>
      <c r="F45" s="71">
        <f t="shared" si="5"/>
        <v>3116560</v>
      </c>
      <c r="G45" s="69">
        <f t="shared" si="5"/>
        <v>3116560</v>
      </c>
      <c r="H45" s="70">
        <f t="shared" si="5"/>
        <v>3116560</v>
      </c>
      <c r="I45" s="72">
        <f t="shared" si="5"/>
        <v>9643966</v>
      </c>
      <c r="J45" s="73">
        <f t="shared" si="5"/>
        <v>577325</v>
      </c>
      <c r="K45" s="69">
        <f t="shared" si="5"/>
        <v>-3957700</v>
      </c>
      <c r="L45" s="70">
        <f t="shared" si="5"/>
        <v>-6296600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-12189316</v>
      </c>
      <c r="D47" s="89">
        <f aca="true" t="shared" si="6" ref="D47:L47">SUM(D45:D46)</f>
        <v>-6053040</v>
      </c>
      <c r="E47" s="90">
        <f t="shared" si="6"/>
        <v>8119143</v>
      </c>
      <c r="F47" s="91">
        <f t="shared" si="6"/>
        <v>3116560</v>
      </c>
      <c r="G47" s="89">
        <f t="shared" si="6"/>
        <v>3116560</v>
      </c>
      <c r="H47" s="92">
        <f t="shared" si="6"/>
        <v>3116560</v>
      </c>
      <c r="I47" s="93">
        <f t="shared" si="6"/>
        <v>9643966</v>
      </c>
      <c r="J47" s="94">
        <f t="shared" si="6"/>
        <v>577325</v>
      </c>
      <c r="K47" s="89">
        <f t="shared" si="6"/>
        <v>-3957700</v>
      </c>
      <c r="L47" s="95">
        <f t="shared" si="6"/>
        <v>-6296600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2724986</v>
      </c>
      <c r="D5" s="4">
        <v>2873491</v>
      </c>
      <c r="E5" s="5">
        <v>2950028</v>
      </c>
      <c r="F5" s="6">
        <v>3452872</v>
      </c>
      <c r="G5" s="4">
        <v>3702872</v>
      </c>
      <c r="H5" s="7">
        <v>3702872</v>
      </c>
      <c r="I5" s="8">
        <v>0</v>
      </c>
      <c r="J5" s="6">
        <v>3936350</v>
      </c>
      <c r="K5" s="4">
        <v>4242000</v>
      </c>
      <c r="L5" s="7">
        <v>4532000</v>
      </c>
    </row>
    <row r="6" spans="1:12" ht="12.75">
      <c r="A6" s="28" t="s">
        <v>22</v>
      </c>
      <c r="B6" s="29" t="s">
        <v>21</v>
      </c>
      <c r="C6" s="4">
        <v>12419934</v>
      </c>
      <c r="D6" s="4">
        <v>13268171</v>
      </c>
      <c r="E6" s="7">
        <v>11847656</v>
      </c>
      <c r="F6" s="9">
        <v>14331000</v>
      </c>
      <c r="G6" s="4">
        <v>15038000</v>
      </c>
      <c r="H6" s="7">
        <v>15038000</v>
      </c>
      <c r="I6" s="30">
        <v>14199484</v>
      </c>
      <c r="J6" s="9">
        <v>16549300</v>
      </c>
      <c r="K6" s="4">
        <v>18289000</v>
      </c>
      <c r="L6" s="7">
        <v>20055000</v>
      </c>
    </row>
    <row r="7" spans="1:12" ht="12.75">
      <c r="A7" s="31" t="s">
        <v>23</v>
      </c>
      <c r="B7" s="29" t="s">
        <v>21</v>
      </c>
      <c r="C7" s="4">
        <v>3082734</v>
      </c>
      <c r="D7" s="4">
        <v>3628301</v>
      </c>
      <c r="E7" s="7">
        <v>3318827</v>
      </c>
      <c r="F7" s="9">
        <v>3583900</v>
      </c>
      <c r="G7" s="4">
        <v>3719900</v>
      </c>
      <c r="H7" s="7">
        <v>3719900</v>
      </c>
      <c r="I7" s="10">
        <v>2032468</v>
      </c>
      <c r="J7" s="9">
        <v>4114600</v>
      </c>
      <c r="K7" s="4">
        <v>4285000</v>
      </c>
      <c r="L7" s="7">
        <v>4324000</v>
      </c>
    </row>
    <row r="8" spans="1:12" ht="12.75">
      <c r="A8" s="31" t="s">
        <v>24</v>
      </c>
      <c r="B8" s="29" t="s">
        <v>21</v>
      </c>
      <c r="C8" s="4">
        <v>2203404</v>
      </c>
      <c r="D8" s="4">
        <v>2554115</v>
      </c>
      <c r="E8" s="7">
        <v>2898970</v>
      </c>
      <c r="F8" s="9">
        <v>2906000</v>
      </c>
      <c r="G8" s="4">
        <v>3106000</v>
      </c>
      <c r="H8" s="7">
        <v>3106000</v>
      </c>
      <c r="I8" s="10">
        <v>2006175</v>
      </c>
      <c r="J8" s="9">
        <v>3247000</v>
      </c>
      <c r="K8" s="4">
        <v>3490000</v>
      </c>
      <c r="L8" s="7">
        <v>3751000</v>
      </c>
    </row>
    <row r="9" spans="1:12" ht="12.75">
      <c r="A9" s="31" t="s">
        <v>25</v>
      </c>
      <c r="B9" s="29" t="s">
        <v>21</v>
      </c>
      <c r="C9" s="4">
        <v>1282896</v>
      </c>
      <c r="D9" s="4">
        <v>1469737</v>
      </c>
      <c r="E9" s="32">
        <v>1537440</v>
      </c>
      <c r="F9" s="33">
        <v>1652500</v>
      </c>
      <c r="G9" s="34">
        <v>1622500</v>
      </c>
      <c r="H9" s="32">
        <v>1622500</v>
      </c>
      <c r="I9" s="35">
        <v>1654457</v>
      </c>
      <c r="J9" s="36">
        <v>1721200</v>
      </c>
      <c r="K9" s="34">
        <v>1896500</v>
      </c>
      <c r="L9" s="32">
        <v>2131500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337017</v>
      </c>
      <c r="D11" s="4">
        <v>398144</v>
      </c>
      <c r="E11" s="7">
        <v>460079</v>
      </c>
      <c r="F11" s="9">
        <v>300000</v>
      </c>
      <c r="G11" s="4">
        <v>387000</v>
      </c>
      <c r="H11" s="7">
        <v>387000</v>
      </c>
      <c r="I11" s="10">
        <v>317055</v>
      </c>
      <c r="J11" s="9">
        <v>397000</v>
      </c>
      <c r="K11" s="4">
        <v>417000</v>
      </c>
      <c r="L11" s="7">
        <v>437000</v>
      </c>
    </row>
    <row r="12" spans="1:12" ht="12.75">
      <c r="A12" s="28" t="s">
        <v>27</v>
      </c>
      <c r="B12" s="37"/>
      <c r="C12" s="4">
        <v>1622432</v>
      </c>
      <c r="D12" s="4">
        <v>2282808</v>
      </c>
      <c r="E12" s="7">
        <v>2588273</v>
      </c>
      <c r="F12" s="9">
        <v>2280000</v>
      </c>
      <c r="G12" s="4">
        <v>2830000</v>
      </c>
      <c r="H12" s="7">
        <v>2830000</v>
      </c>
      <c r="I12" s="10">
        <v>2785094</v>
      </c>
      <c r="J12" s="9">
        <v>2560000</v>
      </c>
      <c r="K12" s="4">
        <v>2560000</v>
      </c>
      <c r="L12" s="7">
        <v>2560000</v>
      </c>
    </row>
    <row r="13" spans="1:12" ht="12.75">
      <c r="A13" s="28" t="s">
        <v>28</v>
      </c>
      <c r="B13" s="37"/>
      <c r="C13" s="4">
        <v>955698</v>
      </c>
      <c r="D13" s="4">
        <v>510251</v>
      </c>
      <c r="E13" s="7">
        <v>573253</v>
      </c>
      <c r="F13" s="9">
        <v>698000</v>
      </c>
      <c r="G13" s="4">
        <v>825000</v>
      </c>
      <c r="H13" s="7">
        <v>825000</v>
      </c>
      <c r="I13" s="10">
        <v>49824</v>
      </c>
      <c r="J13" s="9">
        <v>1000000</v>
      </c>
      <c r="K13" s="4">
        <v>1040000</v>
      </c>
      <c r="L13" s="7">
        <v>1080000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3552490</v>
      </c>
      <c r="D15" s="4">
        <v>11924710</v>
      </c>
      <c r="E15" s="7">
        <v>6645391</v>
      </c>
      <c r="F15" s="9">
        <v>3712800</v>
      </c>
      <c r="G15" s="4">
        <v>3542800</v>
      </c>
      <c r="H15" s="7">
        <v>3542800</v>
      </c>
      <c r="I15" s="10">
        <v>6406325</v>
      </c>
      <c r="J15" s="9">
        <v>3089000</v>
      </c>
      <c r="K15" s="4">
        <v>3569000</v>
      </c>
      <c r="L15" s="7">
        <v>3089000</v>
      </c>
    </row>
    <row r="16" spans="1:12" ht="12.75">
      <c r="A16" s="28" t="s">
        <v>31</v>
      </c>
      <c r="B16" s="37"/>
      <c r="C16" s="4">
        <v>264294</v>
      </c>
      <c r="D16" s="4">
        <v>262666</v>
      </c>
      <c r="E16" s="7">
        <v>259496</v>
      </c>
      <c r="F16" s="9">
        <v>220000</v>
      </c>
      <c r="G16" s="4">
        <v>0</v>
      </c>
      <c r="H16" s="7">
        <v>0</v>
      </c>
      <c r="I16" s="10">
        <v>224246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220000</v>
      </c>
      <c r="H17" s="7">
        <v>220000</v>
      </c>
      <c r="I17" s="10">
        <v>8782</v>
      </c>
      <c r="J17" s="9">
        <v>200000</v>
      </c>
      <c r="K17" s="4">
        <v>200000</v>
      </c>
      <c r="L17" s="7">
        <v>200000</v>
      </c>
    </row>
    <row r="18" spans="1:12" ht="12.75">
      <c r="A18" s="28" t="s">
        <v>33</v>
      </c>
      <c r="B18" s="37"/>
      <c r="C18" s="4">
        <v>24995742</v>
      </c>
      <c r="D18" s="4">
        <v>23426763</v>
      </c>
      <c r="E18" s="7">
        <v>28325187</v>
      </c>
      <c r="F18" s="9">
        <v>26121250</v>
      </c>
      <c r="G18" s="4">
        <v>39495266</v>
      </c>
      <c r="H18" s="7">
        <v>39495266</v>
      </c>
      <c r="I18" s="10">
        <v>25673779</v>
      </c>
      <c r="J18" s="9">
        <v>31600580</v>
      </c>
      <c r="K18" s="4">
        <v>31487000</v>
      </c>
      <c r="L18" s="7">
        <v>56943000</v>
      </c>
    </row>
    <row r="19" spans="1:12" ht="12.75">
      <c r="A19" s="28" t="s">
        <v>34</v>
      </c>
      <c r="B19" s="37" t="s">
        <v>21</v>
      </c>
      <c r="C19" s="4">
        <v>5333325</v>
      </c>
      <c r="D19" s="4">
        <v>4879225</v>
      </c>
      <c r="E19" s="32">
        <v>1923052</v>
      </c>
      <c r="F19" s="33">
        <v>2503500</v>
      </c>
      <c r="G19" s="34">
        <v>2607000</v>
      </c>
      <c r="H19" s="32">
        <v>2607000</v>
      </c>
      <c r="I19" s="35">
        <v>683204</v>
      </c>
      <c r="J19" s="36">
        <v>2478000</v>
      </c>
      <c r="K19" s="34">
        <v>1602000</v>
      </c>
      <c r="L19" s="32">
        <v>1624000</v>
      </c>
    </row>
    <row r="20" spans="1:12" ht="12.75">
      <c r="A20" s="28" t="s">
        <v>35</v>
      </c>
      <c r="B20" s="37"/>
      <c r="C20" s="4">
        <v>33352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58808304</v>
      </c>
      <c r="D21" s="41">
        <f t="shared" si="0"/>
        <v>67478382</v>
      </c>
      <c r="E21" s="42">
        <f t="shared" si="0"/>
        <v>63327652</v>
      </c>
      <c r="F21" s="43">
        <f t="shared" si="0"/>
        <v>61761822</v>
      </c>
      <c r="G21" s="41">
        <f t="shared" si="0"/>
        <v>77096338</v>
      </c>
      <c r="H21" s="44">
        <f t="shared" si="0"/>
        <v>77096338</v>
      </c>
      <c r="I21" s="45">
        <f t="shared" si="0"/>
        <v>56040893</v>
      </c>
      <c r="J21" s="46">
        <f t="shared" si="0"/>
        <v>70893030</v>
      </c>
      <c r="K21" s="41">
        <f t="shared" si="0"/>
        <v>73077500</v>
      </c>
      <c r="L21" s="42">
        <f t="shared" si="0"/>
        <v>100726500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12994101</v>
      </c>
      <c r="D24" s="4">
        <v>15572647</v>
      </c>
      <c r="E24" s="7">
        <v>18040351</v>
      </c>
      <c r="F24" s="8">
        <v>40448908</v>
      </c>
      <c r="G24" s="4">
        <v>22060178</v>
      </c>
      <c r="H24" s="30">
        <v>22060178</v>
      </c>
      <c r="I24" s="10">
        <v>13435325</v>
      </c>
      <c r="J24" s="9">
        <v>24674680</v>
      </c>
      <c r="K24" s="4">
        <v>25192750</v>
      </c>
      <c r="L24" s="7">
        <v>27103720</v>
      </c>
    </row>
    <row r="25" spans="1:12" ht="12.75">
      <c r="A25" s="31" t="s">
        <v>39</v>
      </c>
      <c r="B25" s="29"/>
      <c r="C25" s="4">
        <v>2585722</v>
      </c>
      <c r="D25" s="4">
        <v>2626667</v>
      </c>
      <c r="E25" s="7">
        <v>2461270</v>
      </c>
      <c r="F25" s="9">
        <v>3085800</v>
      </c>
      <c r="G25" s="4">
        <v>3085800</v>
      </c>
      <c r="H25" s="7">
        <v>3085800</v>
      </c>
      <c r="I25" s="10">
        <v>3032941</v>
      </c>
      <c r="J25" s="9">
        <v>3197300</v>
      </c>
      <c r="K25" s="4">
        <v>3369800</v>
      </c>
      <c r="L25" s="7">
        <v>3553300</v>
      </c>
    </row>
    <row r="26" spans="1:12" ht="12.75">
      <c r="A26" s="31" t="s">
        <v>40</v>
      </c>
      <c r="B26" s="29" t="s">
        <v>41</v>
      </c>
      <c r="C26" s="4">
        <v>5783427</v>
      </c>
      <c r="D26" s="4">
        <v>11581655</v>
      </c>
      <c r="E26" s="7">
        <v>8412376</v>
      </c>
      <c r="F26" s="9">
        <v>5930000</v>
      </c>
      <c r="G26" s="4">
        <v>5930000</v>
      </c>
      <c r="H26" s="7">
        <v>5930000</v>
      </c>
      <c r="I26" s="10">
        <v>8789825</v>
      </c>
      <c r="J26" s="9">
        <v>5260000</v>
      </c>
      <c r="K26" s="4">
        <v>5550000</v>
      </c>
      <c r="L26" s="7">
        <v>5710000</v>
      </c>
    </row>
    <row r="27" spans="1:12" ht="12.75">
      <c r="A27" s="31" t="s">
        <v>42</v>
      </c>
      <c r="B27" s="29" t="s">
        <v>21</v>
      </c>
      <c r="C27" s="4">
        <v>2269181</v>
      </c>
      <c r="D27" s="4">
        <v>5333389</v>
      </c>
      <c r="E27" s="7">
        <v>3256040</v>
      </c>
      <c r="F27" s="8">
        <v>2978000</v>
      </c>
      <c r="G27" s="4">
        <v>3288000</v>
      </c>
      <c r="H27" s="30">
        <v>3288000</v>
      </c>
      <c r="I27" s="10">
        <v>5263966</v>
      </c>
      <c r="J27" s="9">
        <v>3340000</v>
      </c>
      <c r="K27" s="4">
        <v>3341000</v>
      </c>
      <c r="L27" s="7">
        <v>3342000</v>
      </c>
    </row>
    <row r="28" spans="1:12" ht="12.75">
      <c r="A28" s="31" t="s">
        <v>43</v>
      </c>
      <c r="B28" s="29"/>
      <c r="C28" s="4">
        <v>862809</v>
      </c>
      <c r="D28" s="4">
        <v>1294075</v>
      </c>
      <c r="E28" s="7">
        <v>546402</v>
      </c>
      <c r="F28" s="9">
        <v>55000</v>
      </c>
      <c r="G28" s="4">
        <v>1046000</v>
      </c>
      <c r="H28" s="7">
        <v>1046000</v>
      </c>
      <c r="I28" s="10">
        <v>1199486</v>
      </c>
      <c r="J28" s="9">
        <v>1055000</v>
      </c>
      <c r="K28" s="4">
        <v>1055000</v>
      </c>
      <c r="L28" s="7">
        <v>1055000</v>
      </c>
    </row>
    <row r="29" spans="1:12" ht="12.75">
      <c r="A29" s="31" t="s">
        <v>44</v>
      </c>
      <c r="B29" s="29" t="s">
        <v>21</v>
      </c>
      <c r="C29" s="4">
        <v>7556679</v>
      </c>
      <c r="D29" s="4">
        <v>9729734</v>
      </c>
      <c r="E29" s="7">
        <v>7344221</v>
      </c>
      <c r="F29" s="8">
        <v>9800000</v>
      </c>
      <c r="G29" s="4">
        <v>10500000</v>
      </c>
      <c r="H29" s="30">
        <v>10500000</v>
      </c>
      <c r="I29" s="10">
        <v>10393472</v>
      </c>
      <c r="J29" s="9">
        <v>12124150</v>
      </c>
      <c r="K29" s="4">
        <v>13355000</v>
      </c>
      <c r="L29" s="7">
        <v>14700000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784712</v>
      </c>
      <c r="F30" s="9">
        <v>573000</v>
      </c>
      <c r="G30" s="4">
        <v>690000</v>
      </c>
      <c r="H30" s="7">
        <v>690000</v>
      </c>
      <c r="I30" s="10">
        <v>632065</v>
      </c>
      <c r="J30" s="9">
        <v>672700</v>
      </c>
      <c r="K30" s="4">
        <v>753000</v>
      </c>
      <c r="L30" s="7">
        <v>792000</v>
      </c>
    </row>
    <row r="31" spans="1:12" ht="12.75">
      <c r="A31" s="31" t="s">
        <v>47</v>
      </c>
      <c r="B31" s="29"/>
      <c r="C31" s="4">
        <v>7705122</v>
      </c>
      <c r="D31" s="4">
        <v>7608289</v>
      </c>
      <c r="E31" s="7">
        <v>4023945</v>
      </c>
      <c r="F31" s="8">
        <v>6866870</v>
      </c>
      <c r="G31" s="4">
        <v>21113886</v>
      </c>
      <c r="H31" s="30">
        <v>21113886</v>
      </c>
      <c r="I31" s="10">
        <v>6032789</v>
      </c>
      <c r="J31" s="9">
        <v>8589000</v>
      </c>
      <c r="K31" s="4">
        <v>8676000</v>
      </c>
      <c r="L31" s="7">
        <v>32329200</v>
      </c>
    </row>
    <row r="32" spans="1:12" ht="12.75">
      <c r="A32" s="31" t="s">
        <v>33</v>
      </c>
      <c r="B32" s="29"/>
      <c r="C32" s="4">
        <v>0</v>
      </c>
      <c r="D32" s="4">
        <v>115000</v>
      </c>
      <c r="E32" s="7">
        <v>481489</v>
      </c>
      <c r="F32" s="9">
        <v>1057000</v>
      </c>
      <c r="G32" s="4">
        <v>1236000</v>
      </c>
      <c r="H32" s="7">
        <v>1236000</v>
      </c>
      <c r="I32" s="10">
        <v>375983</v>
      </c>
      <c r="J32" s="9">
        <v>960000</v>
      </c>
      <c r="K32" s="4">
        <v>580000</v>
      </c>
      <c r="L32" s="7">
        <v>580000</v>
      </c>
    </row>
    <row r="33" spans="1:12" ht="12.75">
      <c r="A33" s="31" t="s">
        <v>48</v>
      </c>
      <c r="B33" s="29" t="s">
        <v>49</v>
      </c>
      <c r="C33" s="4">
        <v>10378076</v>
      </c>
      <c r="D33" s="4">
        <v>9662901</v>
      </c>
      <c r="E33" s="7">
        <v>6179836</v>
      </c>
      <c r="F33" s="8">
        <v>11437180</v>
      </c>
      <c r="G33" s="4">
        <v>10879410</v>
      </c>
      <c r="H33" s="7">
        <v>10879410</v>
      </c>
      <c r="I33" s="10">
        <v>9291254</v>
      </c>
      <c r="J33" s="9">
        <v>11019610</v>
      </c>
      <c r="K33" s="4">
        <v>11176650</v>
      </c>
      <c r="L33" s="7">
        <v>11473370</v>
      </c>
    </row>
    <row r="34" spans="1:12" ht="12.75">
      <c r="A34" s="28" t="s">
        <v>50</v>
      </c>
      <c r="B34" s="37"/>
      <c r="C34" s="4">
        <v>699249</v>
      </c>
      <c r="D34" s="4">
        <v>47942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50834366</v>
      </c>
      <c r="D35" s="41">
        <f aca="true" t="shared" si="1" ref="D35:L35">SUM(D24:D34)</f>
        <v>63572299</v>
      </c>
      <c r="E35" s="42">
        <f t="shared" si="1"/>
        <v>51530642</v>
      </c>
      <c r="F35" s="43">
        <f t="shared" si="1"/>
        <v>82231758</v>
      </c>
      <c r="G35" s="41">
        <f t="shared" si="1"/>
        <v>79829274</v>
      </c>
      <c r="H35" s="42">
        <f t="shared" si="1"/>
        <v>79829274</v>
      </c>
      <c r="I35" s="45">
        <f t="shared" si="1"/>
        <v>58447106</v>
      </c>
      <c r="J35" s="46">
        <f t="shared" si="1"/>
        <v>70892440</v>
      </c>
      <c r="K35" s="41">
        <f t="shared" si="1"/>
        <v>73049200</v>
      </c>
      <c r="L35" s="42">
        <f t="shared" si="1"/>
        <v>100638590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7973938</v>
      </c>
      <c r="D37" s="57">
        <f aca="true" t="shared" si="2" ref="D37:L37">+D21-D35</f>
        <v>3906083</v>
      </c>
      <c r="E37" s="58">
        <f t="shared" si="2"/>
        <v>11797010</v>
      </c>
      <c r="F37" s="59">
        <f t="shared" si="2"/>
        <v>-20469936</v>
      </c>
      <c r="G37" s="57">
        <f t="shared" si="2"/>
        <v>-2732936</v>
      </c>
      <c r="H37" s="58">
        <f t="shared" si="2"/>
        <v>-2732936</v>
      </c>
      <c r="I37" s="60">
        <f t="shared" si="2"/>
        <v>-2406213</v>
      </c>
      <c r="J37" s="61">
        <f t="shared" si="2"/>
        <v>590</v>
      </c>
      <c r="K37" s="57">
        <f t="shared" si="2"/>
        <v>28300</v>
      </c>
      <c r="L37" s="58">
        <f t="shared" si="2"/>
        <v>87910</v>
      </c>
    </row>
    <row r="38" spans="1:12" ht="21" customHeight="1">
      <c r="A38" s="62" t="s">
        <v>53</v>
      </c>
      <c r="B38" s="37" t="s">
        <v>54</v>
      </c>
      <c r="C38" s="4">
        <v>14118138</v>
      </c>
      <c r="D38" s="4">
        <v>14689546</v>
      </c>
      <c r="E38" s="7">
        <v>0</v>
      </c>
      <c r="F38" s="9">
        <v>18890000</v>
      </c>
      <c r="G38" s="4">
        <v>14467758</v>
      </c>
      <c r="H38" s="7">
        <v>14467758</v>
      </c>
      <c r="I38" s="10">
        <v>9503657</v>
      </c>
      <c r="J38" s="9">
        <v>20247420</v>
      </c>
      <c r="K38" s="4">
        <v>9330000</v>
      </c>
      <c r="L38" s="7">
        <v>9541000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1602000</v>
      </c>
      <c r="G39" s="34">
        <v>0</v>
      </c>
      <c r="H39" s="32">
        <v>0</v>
      </c>
      <c r="I39" s="35">
        <v>1602000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2900000</v>
      </c>
      <c r="H40" s="66">
        <v>2900000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22092076</v>
      </c>
      <c r="D41" s="69">
        <f aca="true" t="shared" si="3" ref="D41:L41">SUM(D37:D40)</f>
        <v>18595629</v>
      </c>
      <c r="E41" s="70">
        <f t="shared" si="3"/>
        <v>11797010</v>
      </c>
      <c r="F41" s="71">
        <f t="shared" si="3"/>
        <v>22064</v>
      </c>
      <c r="G41" s="69">
        <f t="shared" si="3"/>
        <v>14634822</v>
      </c>
      <c r="H41" s="70">
        <f t="shared" si="3"/>
        <v>14634822</v>
      </c>
      <c r="I41" s="72">
        <f t="shared" si="3"/>
        <v>8699444</v>
      </c>
      <c r="J41" s="73">
        <f t="shared" si="3"/>
        <v>20248010</v>
      </c>
      <c r="K41" s="69">
        <f t="shared" si="3"/>
        <v>9358300</v>
      </c>
      <c r="L41" s="70">
        <f t="shared" si="3"/>
        <v>9628910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22092076</v>
      </c>
      <c r="D43" s="79">
        <f aca="true" t="shared" si="4" ref="D43:L43">+D41-D42</f>
        <v>18595629</v>
      </c>
      <c r="E43" s="80">
        <f t="shared" si="4"/>
        <v>11797010</v>
      </c>
      <c r="F43" s="81">
        <f t="shared" si="4"/>
        <v>22064</v>
      </c>
      <c r="G43" s="79">
        <f t="shared" si="4"/>
        <v>14634822</v>
      </c>
      <c r="H43" s="80">
        <f t="shared" si="4"/>
        <v>14634822</v>
      </c>
      <c r="I43" s="82">
        <f t="shared" si="4"/>
        <v>8699444</v>
      </c>
      <c r="J43" s="83">
        <f t="shared" si="4"/>
        <v>20248010</v>
      </c>
      <c r="K43" s="79">
        <f t="shared" si="4"/>
        <v>9358300</v>
      </c>
      <c r="L43" s="80">
        <f t="shared" si="4"/>
        <v>9628910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22092076</v>
      </c>
      <c r="D45" s="69">
        <f aca="true" t="shared" si="5" ref="D45:L45">SUM(D43:D44)</f>
        <v>18595629</v>
      </c>
      <c r="E45" s="70">
        <f t="shared" si="5"/>
        <v>11797010</v>
      </c>
      <c r="F45" s="71">
        <f t="shared" si="5"/>
        <v>22064</v>
      </c>
      <c r="G45" s="69">
        <f t="shared" si="5"/>
        <v>14634822</v>
      </c>
      <c r="H45" s="70">
        <f t="shared" si="5"/>
        <v>14634822</v>
      </c>
      <c r="I45" s="72">
        <f t="shared" si="5"/>
        <v>8699444</v>
      </c>
      <c r="J45" s="73">
        <f t="shared" si="5"/>
        <v>20248010</v>
      </c>
      <c r="K45" s="69">
        <f t="shared" si="5"/>
        <v>9358300</v>
      </c>
      <c r="L45" s="70">
        <f t="shared" si="5"/>
        <v>9628910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22092076</v>
      </c>
      <c r="D47" s="89">
        <f aca="true" t="shared" si="6" ref="D47:L47">SUM(D45:D46)</f>
        <v>18595629</v>
      </c>
      <c r="E47" s="90">
        <f t="shared" si="6"/>
        <v>11797010</v>
      </c>
      <c r="F47" s="91">
        <f t="shared" si="6"/>
        <v>22064</v>
      </c>
      <c r="G47" s="89">
        <f t="shared" si="6"/>
        <v>14634822</v>
      </c>
      <c r="H47" s="92">
        <f t="shared" si="6"/>
        <v>14634822</v>
      </c>
      <c r="I47" s="93">
        <f t="shared" si="6"/>
        <v>8699444</v>
      </c>
      <c r="J47" s="94">
        <f t="shared" si="6"/>
        <v>20248010</v>
      </c>
      <c r="K47" s="89">
        <f t="shared" si="6"/>
        <v>9358300</v>
      </c>
      <c r="L47" s="95">
        <f t="shared" si="6"/>
        <v>9628910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36598497</v>
      </c>
      <c r="D5" s="4">
        <v>42530477</v>
      </c>
      <c r="E5" s="5">
        <v>44726707</v>
      </c>
      <c r="F5" s="6">
        <v>47103455</v>
      </c>
      <c r="G5" s="4">
        <v>47103455</v>
      </c>
      <c r="H5" s="7">
        <v>47103455</v>
      </c>
      <c r="I5" s="8">
        <v>43225413</v>
      </c>
      <c r="J5" s="6">
        <v>52084830</v>
      </c>
      <c r="K5" s="4">
        <v>57569850</v>
      </c>
      <c r="L5" s="7">
        <v>60461557</v>
      </c>
    </row>
    <row r="6" spans="1:12" ht="12.75">
      <c r="A6" s="28" t="s">
        <v>22</v>
      </c>
      <c r="B6" s="29" t="s">
        <v>21</v>
      </c>
      <c r="C6" s="4">
        <v>93772998</v>
      </c>
      <c r="D6" s="4">
        <v>102379275</v>
      </c>
      <c r="E6" s="7">
        <v>100072269</v>
      </c>
      <c r="F6" s="9">
        <v>123170656</v>
      </c>
      <c r="G6" s="4">
        <v>123170651</v>
      </c>
      <c r="H6" s="7">
        <v>123170651</v>
      </c>
      <c r="I6" s="30">
        <v>113445475</v>
      </c>
      <c r="J6" s="9">
        <v>152259023</v>
      </c>
      <c r="K6" s="4">
        <v>162308118</v>
      </c>
      <c r="L6" s="7">
        <v>173020454</v>
      </c>
    </row>
    <row r="7" spans="1:12" ht="12.75">
      <c r="A7" s="31" t="s">
        <v>23</v>
      </c>
      <c r="B7" s="29" t="s">
        <v>21</v>
      </c>
      <c r="C7" s="4">
        <v>15164646</v>
      </c>
      <c r="D7" s="4">
        <v>16951510</v>
      </c>
      <c r="E7" s="7">
        <v>11015989</v>
      </c>
      <c r="F7" s="9">
        <v>15308239</v>
      </c>
      <c r="G7" s="4">
        <v>22296237</v>
      </c>
      <c r="H7" s="7">
        <v>22296237</v>
      </c>
      <c r="I7" s="10">
        <v>22624920</v>
      </c>
      <c r="J7" s="9">
        <v>23455641</v>
      </c>
      <c r="K7" s="4">
        <v>24698790</v>
      </c>
      <c r="L7" s="7">
        <v>26007826</v>
      </c>
    </row>
    <row r="8" spans="1:12" ht="12.75">
      <c r="A8" s="31" t="s">
        <v>24</v>
      </c>
      <c r="B8" s="29" t="s">
        <v>21</v>
      </c>
      <c r="C8" s="4">
        <v>13009647</v>
      </c>
      <c r="D8" s="4">
        <v>13740219</v>
      </c>
      <c r="E8" s="7">
        <v>14251530</v>
      </c>
      <c r="F8" s="9">
        <v>15919225</v>
      </c>
      <c r="G8" s="4">
        <v>15919225</v>
      </c>
      <c r="H8" s="7">
        <v>15919225</v>
      </c>
      <c r="I8" s="10">
        <v>15277601</v>
      </c>
      <c r="J8" s="9">
        <v>16747022</v>
      </c>
      <c r="K8" s="4">
        <v>17634616</v>
      </c>
      <c r="L8" s="7">
        <v>18569248</v>
      </c>
    </row>
    <row r="9" spans="1:12" ht="12.75">
      <c r="A9" s="31" t="s">
        <v>25</v>
      </c>
      <c r="B9" s="29" t="s">
        <v>21</v>
      </c>
      <c r="C9" s="4">
        <v>13274805</v>
      </c>
      <c r="D9" s="4">
        <v>14281221</v>
      </c>
      <c r="E9" s="32">
        <v>14941304</v>
      </c>
      <c r="F9" s="33">
        <v>16257959</v>
      </c>
      <c r="G9" s="34">
        <v>16257959</v>
      </c>
      <c r="H9" s="32">
        <v>16257959</v>
      </c>
      <c r="I9" s="35">
        <v>15353224</v>
      </c>
      <c r="J9" s="36">
        <v>17103370</v>
      </c>
      <c r="K9" s="34">
        <v>18009849</v>
      </c>
      <c r="L9" s="32">
        <v>18964371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3982561</v>
      </c>
      <c r="D11" s="4">
        <v>3620846</v>
      </c>
      <c r="E11" s="7">
        <v>1596651</v>
      </c>
      <c r="F11" s="9">
        <v>1512530</v>
      </c>
      <c r="G11" s="4">
        <v>2337530</v>
      </c>
      <c r="H11" s="7">
        <v>2337530</v>
      </c>
      <c r="I11" s="10">
        <v>2290410</v>
      </c>
      <c r="J11" s="9">
        <v>2248678</v>
      </c>
      <c r="K11" s="4">
        <v>2367859</v>
      </c>
      <c r="L11" s="7">
        <v>2493357</v>
      </c>
    </row>
    <row r="12" spans="1:12" ht="12.75">
      <c r="A12" s="28" t="s">
        <v>27</v>
      </c>
      <c r="B12" s="37"/>
      <c r="C12" s="4">
        <v>1654131</v>
      </c>
      <c r="D12" s="4">
        <v>1700714</v>
      </c>
      <c r="E12" s="7">
        <v>2497636</v>
      </c>
      <c r="F12" s="9">
        <v>1632150</v>
      </c>
      <c r="G12" s="4">
        <v>3532150</v>
      </c>
      <c r="H12" s="7">
        <v>3532150</v>
      </c>
      <c r="I12" s="10">
        <v>3311815</v>
      </c>
      <c r="J12" s="9">
        <v>3715822</v>
      </c>
      <c r="K12" s="4">
        <v>3912760</v>
      </c>
      <c r="L12" s="7">
        <v>4120137</v>
      </c>
    </row>
    <row r="13" spans="1:12" ht="12.75">
      <c r="A13" s="28" t="s">
        <v>28</v>
      </c>
      <c r="B13" s="37"/>
      <c r="C13" s="4">
        <v>3124535</v>
      </c>
      <c r="D13" s="4">
        <v>3161708</v>
      </c>
      <c r="E13" s="7">
        <v>2844930</v>
      </c>
      <c r="F13" s="9">
        <v>3285363</v>
      </c>
      <c r="G13" s="4">
        <v>4414303</v>
      </c>
      <c r="H13" s="7">
        <v>4414303</v>
      </c>
      <c r="I13" s="10">
        <v>4900345</v>
      </c>
      <c r="J13" s="9">
        <v>4643844</v>
      </c>
      <c r="K13" s="4">
        <v>4889967</v>
      </c>
      <c r="L13" s="7">
        <v>5149135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3090571</v>
      </c>
      <c r="D15" s="4">
        <v>5825242</v>
      </c>
      <c r="E15" s="7">
        <v>7686285</v>
      </c>
      <c r="F15" s="9">
        <v>2594223</v>
      </c>
      <c r="G15" s="4">
        <v>15794223</v>
      </c>
      <c r="H15" s="7">
        <v>15794223</v>
      </c>
      <c r="I15" s="10">
        <v>16446782</v>
      </c>
      <c r="J15" s="9">
        <v>16615523</v>
      </c>
      <c r="K15" s="4">
        <v>17496147</v>
      </c>
      <c r="L15" s="7">
        <v>18423441</v>
      </c>
    </row>
    <row r="16" spans="1:12" ht="12.75">
      <c r="A16" s="28" t="s">
        <v>31</v>
      </c>
      <c r="B16" s="37"/>
      <c r="C16" s="4">
        <v>1122173</v>
      </c>
      <c r="D16" s="4">
        <v>1163618</v>
      </c>
      <c r="E16" s="7">
        <v>1301928</v>
      </c>
      <c r="F16" s="9">
        <v>1126501</v>
      </c>
      <c r="G16" s="4">
        <v>1126501</v>
      </c>
      <c r="H16" s="7">
        <v>1126501</v>
      </c>
      <c r="I16" s="10">
        <v>1010374</v>
      </c>
      <c r="J16" s="9">
        <v>1185078</v>
      </c>
      <c r="K16" s="4">
        <v>1247887</v>
      </c>
      <c r="L16" s="7">
        <v>1314025</v>
      </c>
    </row>
    <row r="17" spans="1:12" ht="12.75">
      <c r="A17" s="31" t="s">
        <v>32</v>
      </c>
      <c r="B17" s="29"/>
      <c r="C17" s="4">
        <v>2628230</v>
      </c>
      <c r="D17" s="4">
        <v>2740169</v>
      </c>
      <c r="E17" s="7">
        <v>3284970</v>
      </c>
      <c r="F17" s="9">
        <v>3233759</v>
      </c>
      <c r="G17" s="4">
        <v>3533758</v>
      </c>
      <c r="H17" s="7">
        <v>3533758</v>
      </c>
      <c r="I17" s="10">
        <v>3368514</v>
      </c>
      <c r="J17" s="9">
        <v>3717514</v>
      </c>
      <c r="K17" s="4">
        <v>3914542</v>
      </c>
      <c r="L17" s="7">
        <v>4122013</v>
      </c>
    </row>
    <row r="18" spans="1:12" ht="12.75">
      <c r="A18" s="28" t="s">
        <v>33</v>
      </c>
      <c r="B18" s="37"/>
      <c r="C18" s="4">
        <v>52131111</v>
      </c>
      <c r="D18" s="4">
        <v>54632301</v>
      </c>
      <c r="E18" s="7">
        <v>59053463</v>
      </c>
      <c r="F18" s="9">
        <v>67778188</v>
      </c>
      <c r="G18" s="4">
        <v>68475785</v>
      </c>
      <c r="H18" s="7">
        <v>68475785</v>
      </c>
      <c r="I18" s="10">
        <v>64431544</v>
      </c>
      <c r="J18" s="9">
        <v>71586827</v>
      </c>
      <c r="K18" s="4">
        <v>118960000</v>
      </c>
      <c r="L18" s="7">
        <v>76054000</v>
      </c>
    </row>
    <row r="19" spans="1:12" ht="12.75">
      <c r="A19" s="28" t="s">
        <v>34</v>
      </c>
      <c r="B19" s="37" t="s">
        <v>21</v>
      </c>
      <c r="C19" s="4">
        <v>4559032</v>
      </c>
      <c r="D19" s="4">
        <v>6773479</v>
      </c>
      <c r="E19" s="32">
        <v>4043451</v>
      </c>
      <c r="F19" s="33">
        <v>7733977</v>
      </c>
      <c r="G19" s="34">
        <v>18457937</v>
      </c>
      <c r="H19" s="32">
        <v>18457937</v>
      </c>
      <c r="I19" s="35">
        <v>28845567</v>
      </c>
      <c r="J19" s="36">
        <v>12154356</v>
      </c>
      <c r="K19" s="34">
        <v>11507035</v>
      </c>
      <c r="L19" s="32">
        <v>11878410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486184</v>
      </c>
      <c r="F20" s="9">
        <v>10553001</v>
      </c>
      <c r="G20" s="4">
        <v>10553001</v>
      </c>
      <c r="H20" s="38">
        <v>10553001</v>
      </c>
      <c r="I20" s="10">
        <v>109774</v>
      </c>
      <c r="J20" s="9">
        <v>20999756</v>
      </c>
      <c r="K20" s="4">
        <v>16613649</v>
      </c>
      <c r="L20" s="7">
        <v>17312727</v>
      </c>
    </row>
    <row r="21" spans="1:12" ht="20.25">
      <c r="A21" s="39" t="s">
        <v>36</v>
      </c>
      <c r="B21" s="40"/>
      <c r="C21" s="41">
        <f aca="true" t="shared" si="0" ref="C21:L21">SUM(C5:C20)</f>
        <v>244112937</v>
      </c>
      <c r="D21" s="41">
        <f t="shared" si="0"/>
        <v>269500779</v>
      </c>
      <c r="E21" s="42">
        <f t="shared" si="0"/>
        <v>267803297</v>
      </c>
      <c r="F21" s="43">
        <f t="shared" si="0"/>
        <v>317209226</v>
      </c>
      <c r="G21" s="41">
        <f t="shared" si="0"/>
        <v>352972715</v>
      </c>
      <c r="H21" s="44">
        <f t="shared" si="0"/>
        <v>352972715</v>
      </c>
      <c r="I21" s="45">
        <f t="shared" si="0"/>
        <v>334641758</v>
      </c>
      <c r="J21" s="46">
        <f t="shared" si="0"/>
        <v>398517284</v>
      </c>
      <c r="K21" s="41">
        <f t="shared" si="0"/>
        <v>461131069</v>
      </c>
      <c r="L21" s="42">
        <f t="shared" si="0"/>
        <v>437890701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93529500</v>
      </c>
      <c r="D24" s="4">
        <v>102148376</v>
      </c>
      <c r="E24" s="7">
        <v>112820719</v>
      </c>
      <c r="F24" s="8">
        <v>122492536</v>
      </c>
      <c r="G24" s="4">
        <v>138398036</v>
      </c>
      <c r="H24" s="30">
        <v>138398036</v>
      </c>
      <c r="I24" s="10">
        <v>138031366</v>
      </c>
      <c r="J24" s="9">
        <v>158445935</v>
      </c>
      <c r="K24" s="4">
        <v>167033783</v>
      </c>
      <c r="L24" s="7">
        <v>176144218</v>
      </c>
    </row>
    <row r="25" spans="1:12" ht="12.75">
      <c r="A25" s="31" t="s">
        <v>39</v>
      </c>
      <c r="B25" s="29"/>
      <c r="C25" s="4">
        <v>5907832</v>
      </c>
      <c r="D25" s="4">
        <v>6100498</v>
      </c>
      <c r="E25" s="7">
        <v>6839312</v>
      </c>
      <c r="F25" s="9">
        <v>7225872</v>
      </c>
      <c r="G25" s="4">
        <v>6935005</v>
      </c>
      <c r="H25" s="7">
        <v>6935005</v>
      </c>
      <c r="I25" s="10">
        <v>6935002</v>
      </c>
      <c r="J25" s="9">
        <v>7551533</v>
      </c>
      <c r="K25" s="4">
        <v>8042381</v>
      </c>
      <c r="L25" s="7">
        <v>8565138</v>
      </c>
    </row>
    <row r="26" spans="1:12" ht="12.75">
      <c r="A26" s="31" t="s">
        <v>40</v>
      </c>
      <c r="B26" s="29" t="s">
        <v>41</v>
      </c>
      <c r="C26" s="4">
        <v>11652697</v>
      </c>
      <c r="D26" s="4">
        <v>15598993</v>
      </c>
      <c r="E26" s="7">
        <v>14698033</v>
      </c>
      <c r="F26" s="9">
        <v>13478000</v>
      </c>
      <c r="G26" s="4">
        <v>17800000</v>
      </c>
      <c r="H26" s="7">
        <v>17800000</v>
      </c>
      <c r="I26" s="10">
        <v>18293389</v>
      </c>
      <c r="J26" s="9">
        <v>19725600</v>
      </c>
      <c r="K26" s="4">
        <v>19718057</v>
      </c>
      <c r="L26" s="7">
        <v>20751420</v>
      </c>
    </row>
    <row r="27" spans="1:12" ht="12.75">
      <c r="A27" s="31" t="s">
        <v>42</v>
      </c>
      <c r="B27" s="29" t="s">
        <v>21</v>
      </c>
      <c r="C27" s="4">
        <v>12899300</v>
      </c>
      <c r="D27" s="4">
        <v>13635758</v>
      </c>
      <c r="E27" s="7">
        <v>14443619</v>
      </c>
      <c r="F27" s="8">
        <v>15030455</v>
      </c>
      <c r="G27" s="4">
        <v>16276947</v>
      </c>
      <c r="H27" s="30">
        <v>16276947</v>
      </c>
      <c r="I27" s="10">
        <v>14561912</v>
      </c>
      <c r="J27" s="9">
        <v>19078833</v>
      </c>
      <c r="K27" s="4">
        <v>21997412</v>
      </c>
      <c r="L27" s="7">
        <v>22835375</v>
      </c>
    </row>
    <row r="28" spans="1:12" ht="12.75">
      <c r="A28" s="31" t="s">
        <v>43</v>
      </c>
      <c r="B28" s="29"/>
      <c r="C28" s="4">
        <v>8313337</v>
      </c>
      <c r="D28" s="4">
        <v>7816932</v>
      </c>
      <c r="E28" s="7">
        <v>5722161</v>
      </c>
      <c r="F28" s="9">
        <v>10099268</v>
      </c>
      <c r="G28" s="4">
        <v>7625466</v>
      </c>
      <c r="H28" s="7">
        <v>7625466</v>
      </c>
      <c r="I28" s="10">
        <v>8231261</v>
      </c>
      <c r="J28" s="9">
        <v>9372874</v>
      </c>
      <c r="K28" s="4">
        <v>5589678</v>
      </c>
      <c r="L28" s="7">
        <v>7599764</v>
      </c>
    </row>
    <row r="29" spans="1:12" ht="12.75">
      <c r="A29" s="31" t="s">
        <v>44</v>
      </c>
      <c r="B29" s="29" t="s">
        <v>21</v>
      </c>
      <c r="C29" s="4">
        <v>82655571</v>
      </c>
      <c r="D29" s="4">
        <v>90355253</v>
      </c>
      <c r="E29" s="7">
        <v>87611998</v>
      </c>
      <c r="F29" s="8">
        <v>94443186</v>
      </c>
      <c r="G29" s="4">
        <v>94443186</v>
      </c>
      <c r="H29" s="30">
        <v>94443186</v>
      </c>
      <c r="I29" s="10">
        <v>94144671</v>
      </c>
      <c r="J29" s="9">
        <v>109049172</v>
      </c>
      <c r="K29" s="4">
        <v>116137368</v>
      </c>
      <c r="L29" s="7">
        <v>123686297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8529197</v>
      </c>
      <c r="F30" s="9">
        <v>11701799</v>
      </c>
      <c r="G30" s="4">
        <v>13097546</v>
      </c>
      <c r="H30" s="7">
        <v>13097546</v>
      </c>
      <c r="I30" s="10">
        <v>9839306</v>
      </c>
      <c r="J30" s="9">
        <v>17648427</v>
      </c>
      <c r="K30" s="4">
        <v>64761421</v>
      </c>
      <c r="L30" s="7">
        <v>18913461</v>
      </c>
    </row>
    <row r="31" spans="1:12" ht="12.75">
      <c r="A31" s="31" t="s">
        <v>47</v>
      </c>
      <c r="B31" s="29"/>
      <c r="C31" s="4">
        <v>0</v>
      </c>
      <c r="D31" s="4">
        <v>5399959</v>
      </c>
      <c r="E31" s="7">
        <v>7747924</v>
      </c>
      <c r="F31" s="8">
        <v>10785846</v>
      </c>
      <c r="G31" s="4">
        <v>17308695</v>
      </c>
      <c r="H31" s="30">
        <v>17308695</v>
      </c>
      <c r="I31" s="10">
        <v>9642770</v>
      </c>
      <c r="J31" s="9">
        <v>17695306</v>
      </c>
      <c r="K31" s="4">
        <v>13638610</v>
      </c>
      <c r="L31" s="7">
        <v>14319273</v>
      </c>
    </row>
    <row r="32" spans="1:12" ht="12.75">
      <c r="A32" s="31" t="s">
        <v>33</v>
      </c>
      <c r="B32" s="29"/>
      <c r="C32" s="4">
        <v>956877</v>
      </c>
      <c r="D32" s="4">
        <v>1079970</v>
      </c>
      <c r="E32" s="7">
        <v>1427790</v>
      </c>
      <c r="F32" s="9">
        <v>1511491</v>
      </c>
      <c r="G32" s="4">
        <v>1536693</v>
      </c>
      <c r="H32" s="7">
        <v>1536693</v>
      </c>
      <c r="I32" s="10">
        <v>1249219</v>
      </c>
      <c r="J32" s="9">
        <v>2632892</v>
      </c>
      <c r="K32" s="4">
        <v>2228764</v>
      </c>
      <c r="L32" s="7">
        <v>2348768</v>
      </c>
    </row>
    <row r="33" spans="1:12" ht="12.75">
      <c r="A33" s="31" t="s">
        <v>48</v>
      </c>
      <c r="B33" s="29" t="s">
        <v>49</v>
      </c>
      <c r="C33" s="4">
        <v>37781931</v>
      </c>
      <c r="D33" s="4">
        <v>32660957</v>
      </c>
      <c r="E33" s="7">
        <v>26016431</v>
      </c>
      <c r="F33" s="8">
        <v>26539042</v>
      </c>
      <c r="G33" s="4">
        <v>39408311</v>
      </c>
      <c r="H33" s="7">
        <v>39408311</v>
      </c>
      <c r="I33" s="10">
        <v>35828911</v>
      </c>
      <c r="J33" s="9">
        <v>37164562</v>
      </c>
      <c r="K33" s="4">
        <v>38826248</v>
      </c>
      <c r="L33" s="7">
        <v>40542876</v>
      </c>
    </row>
    <row r="34" spans="1:12" ht="12.75">
      <c r="A34" s="28" t="s">
        <v>50</v>
      </c>
      <c r="B34" s="37"/>
      <c r="C34" s="4">
        <v>1024725</v>
      </c>
      <c r="D34" s="4">
        <v>1381867</v>
      </c>
      <c r="E34" s="7">
        <v>180080</v>
      </c>
      <c r="F34" s="9">
        <v>0</v>
      </c>
      <c r="G34" s="4">
        <v>0</v>
      </c>
      <c r="H34" s="7">
        <v>0</v>
      </c>
      <c r="I34" s="10">
        <v>147001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254721770</v>
      </c>
      <c r="D35" s="41">
        <f aca="true" t="shared" si="1" ref="D35:L35">SUM(D24:D34)</f>
        <v>276178563</v>
      </c>
      <c r="E35" s="42">
        <f t="shared" si="1"/>
        <v>286037264</v>
      </c>
      <c r="F35" s="43">
        <f t="shared" si="1"/>
        <v>313307495</v>
      </c>
      <c r="G35" s="41">
        <f t="shared" si="1"/>
        <v>352829885</v>
      </c>
      <c r="H35" s="42">
        <f t="shared" si="1"/>
        <v>352829885</v>
      </c>
      <c r="I35" s="45">
        <f t="shared" si="1"/>
        <v>336904808</v>
      </c>
      <c r="J35" s="46">
        <f t="shared" si="1"/>
        <v>398365134</v>
      </c>
      <c r="K35" s="41">
        <f t="shared" si="1"/>
        <v>457973722</v>
      </c>
      <c r="L35" s="42">
        <f t="shared" si="1"/>
        <v>435706590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-10608833</v>
      </c>
      <c r="D37" s="57">
        <f aca="true" t="shared" si="2" ref="D37:L37">+D21-D35</f>
        <v>-6677784</v>
      </c>
      <c r="E37" s="58">
        <f t="shared" si="2"/>
        <v>-18233967</v>
      </c>
      <c r="F37" s="59">
        <f t="shared" si="2"/>
        <v>3901731</v>
      </c>
      <c r="G37" s="57">
        <f t="shared" si="2"/>
        <v>142830</v>
      </c>
      <c r="H37" s="58">
        <f t="shared" si="2"/>
        <v>142830</v>
      </c>
      <c r="I37" s="60">
        <f t="shared" si="2"/>
        <v>-2263050</v>
      </c>
      <c r="J37" s="61">
        <f t="shared" si="2"/>
        <v>152150</v>
      </c>
      <c r="K37" s="57">
        <f t="shared" si="2"/>
        <v>3157347</v>
      </c>
      <c r="L37" s="58">
        <f t="shared" si="2"/>
        <v>2184111</v>
      </c>
    </row>
    <row r="38" spans="1:12" ht="21" customHeight="1">
      <c r="A38" s="62" t="s">
        <v>53</v>
      </c>
      <c r="B38" s="37" t="s">
        <v>54</v>
      </c>
      <c r="C38" s="4">
        <v>25497322</v>
      </c>
      <c r="D38" s="4">
        <v>24701743</v>
      </c>
      <c r="E38" s="7">
        <v>35858386</v>
      </c>
      <c r="F38" s="9">
        <v>36628520</v>
      </c>
      <c r="G38" s="4">
        <v>52625106</v>
      </c>
      <c r="H38" s="7">
        <v>52625106</v>
      </c>
      <c r="I38" s="10">
        <v>37421190</v>
      </c>
      <c r="J38" s="9">
        <v>75875407</v>
      </c>
      <c r="K38" s="4">
        <v>59580000</v>
      </c>
      <c r="L38" s="7">
        <v>63907000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5000000</v>
      </c>
      <c r="G39" s="34">
        <v>5000000</v>
      </c>
      <c r="H39" s="32">
        <v>5000000</v>
      </c>
      <c r="I39" s="35">
        <v>1665281</v>
      </c>
      <c r="J39" s="36">
        <v>4800000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27281333</v>
      </c>
      <c r="D40" s="4">
        <v>19522928</v>
      </c>
      <c r="E40" s="7">
        <v>7761</v>
      </c>
      <c r="F40" s="64">
        <v>0</v>
      </c>
      <c r="G40" s="65">
        <v>0</v>
      </c>
      <c r="H40" s="66">
        <v>0</v>
      </c>
      <c r="I40" s="10">
        <v>31967743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42169822</v>
      </c>
      <c r="D41" s="69">
        <f aca="true" t="shared" si="3" ref="D41:L41">SUM(D37:D40)</f>
        <v>37546887</v>
      </c>
      <c r="E41" s="70">
        <f t="shared" si="3"/>
        <v>17632180</v>
      </c>
      <c r="F41" s="71">
        <f t="shared" si="3"/>
        <v>45530251</v>
      </c>
      <c r="G41" s="69">
        <f t="shared" si="3"/>
        <v>57767936</v>
      </c>
      <c r="H41" s="70">
        <f t="shared" si="3"/>
        <v>57767936</v>
      </c>
      <c r="I41" s="72">
        <f t="shared" si="3"/>
        <v>68791164</v>
      </c>
      <c r="J41" s="73">
        <f t="shared" si="3"/>
        <v>80827557</v>
      </c>
      <c r="K41" s="69">
        <f t="shared" si="3"/>
        <v>62737347</v>
      </c>
      <c r="L41" s="70">
        <f t="shared" si="3"/>
        <v>66091111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42169822</v>
      </c>
      <c r="D43" s="79">
        <f aca="true" t="shared" si="4" ref="D43:L43">+D41-D42</f>
        <v>37546887</v>
      </c>
      <c r="E43" s="80">
        <f t="shared" si="4"/>
        <v>17632180</v>
      </c>
      <c r="F43" s="81">
        <f t="shared" si="4"/>
        <v>45530251</v>
      </c>
      <c r="G43" s="79">
        <f t="shared" si="4"/>
        <v>57767936</v>
      </c>
      <c r="H43" s="80">
        <f t="shared" si="4"/>
        <v>57767936</v>
      </c>
      <c r="I43" s="82">
        <f t="shared" si="4"/>
        <v>68791164</v>
      </c>
      <c r="J43" s="83">
        <f t="shared" si="4"/>
        <v>80827557</v>
      </c>
      <c r="K43" s="79">
        <f t="shared" si="4"/>
        <v>62737347</v>
      </c>
      <c r="L43" s="80">
        <f t="shared" si="4"/>
        <v>66091111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42169822</v>
      </c>
      <c r="D45" s="69">
        <f aca="true" t="shared" si="5" ref="D45:L45">SUM(D43:D44)</f>
        <v>37546887</v>
      </c>
      <c r="E45" s="70">
        <f t="shared" si="5"/>
        <v>17632180</v>
      </c>
      <c r="F45" s="71">
        <f t="shared" si="5"/>
        <v>45530251</v>
      </c>
      <c r="G45" s="69">
        <f t="shared" si="5"/>
        <v>57767936</v>
      </c>
      <c r="H45" s="70">
        <f t="shared" si="5"/>
        <v>57767936</v>
      </c>
      <c r="I45" s="72">
        <f t="shared" si="5"/>
        <v>68791164</v>
      </c>
      <c r="J45" s="73">
        <f t="shared" si="5"/>
        <v>80827557</v>
      </c>
      <c r="K45" s="69">
        <f t="shared" si="5"/>
        <v>62737347</v>
      </c>
      <c r="L45" s="70">
        <f t="shared" si="5"/>
        <v>66091111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42169822</v>
      </c>
      <c r="D47" s="89">
        <f aca="true" t="shared" si="6" ref="D47:L47">SUM(D45:D46)</f>
        <v>37546887</v>
      </c>
      <c r="E47" s="90">
        <f t="shared" si="6"/>
        <v>17632180</v>
      </c>
      <c r="F47" s="91">
        <f t="shared" si="6"/>
        <v>45530251</v>
      </c>
      <c r="G47" s="89">
        <f t="shared" si="6"/>
        <v>57767936</v>
      </c>
      <c r="H47" s="92">
        <f t="shared" si="6"/>
        <v>57767936</v>
      </c>
      <c r="I47" s="93">
        <f t="shared" si="6"/>
        <v>68791164</v>
      </c>
      <c r="J47" s="94">
        <f t="shared" si="6"/>
        <v>80827557</v>
      </c>
      <c r="K47" s="89">
        <f t="shared" si="6"/>
        <v>62737347</v>
      </c>
      <c r="L47" s="95">
        <f t="shared" si="6"/>
        <v>66091111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26031092</v>
      </c>
      <c r="D5" s="4">
        <v>28321863</v>
      </c>
      <c r="E5" s="5">
        <v>36235580</v>
      </c>
      <c r="F5" s="6">
        <v>36306436</v>
      </c>
      <c r="G5" s="4">
        <v>36306436</v>
      </c>
      <c r="H5" s="7">
        <v>36306436</v>
      </c>
      <c r="I5" s="8">
        <v>382</v>
      </c>
      <c r="J5" s="6">
        <v>38951770</v>
      </c>
      <c r="K5" s="4">
        <v>41678399</v>
      </c>
      <c r="L5" s="7">
        <v>44595885</v>
      </c>
    </row>
    <row r="6" spans="1:12" ht="12.75">
      <c r="A6" s="28" t="s">
        <v>22</v>
      </c>
      <c r="B6" s="29" t="s">
        <v>21</v>
      </c>
      <c r="C6" s="4">
        <v>63227351</v>
      </c>
      <c r="D6" s="4">
        <v>63886397</v>
      </c>
      <c r="E6" s="7">
        <v>15088159</v>
      </c>
      <c r="F6" s="9">
        <v>44560600</v>
      </c>
      <c r="G6" s="4">
        <v>44560600</v>
      </c>
      <c r="H6" s="7">
        <v>44560600</v>
      </c>
      <c r="I6" s="30">
        <v>-5497866</v>
      </c>
      <c r="J6" s="9">
        <v>82928230</v>
      </c>
      <c r="K6" s="4">
        <v>87427533</v>
      </c>
      <c r="L6" s="7">
        <v>92169585</v>
      </c>
    </row>
    <row r="7" spans="1:12" ht="12.75">
      <c r="A7" s="31" t="s">
        <v>23</v>
      </c>
      <c r="B7" s="29" t="s">
        <v>21</v>
      </c>
      <c r="C7" s="4">
        <v>15589880</v>
      </c>
      <c r="D7" s="4">
        <v>18523695</v>
      </c>
      <c r="E7" s="7">
        <v>6138667</v>
      </c>
      <c r="F7" s="9">
        <v>20024570</v>
      </c>
      <c r="G7" s="4">
        <v>20024570</v>
      </c>
      <c r="H7" s="7">
        <v>20024570</v>
      </c>
      <c r="I7" s="10">
        <v>715520</v>
      </c>
      <c r="J7" s="9">
        <v>20166979</v>
      </c>
      <c r="K7" s="4">
        <v>21577279</v>
      </c>
      <c r="L7" s="7">
        <v>23087064</v>
      </c>
    </row>
    <row r="8" spans="1:12" ht="12.75">
      <c r="A8" s="31" t="s">
        <v>24</v>
      </c>
      <c r="B8" s="29" t="s">
        <v>21</v>
      </c>
      <c r="C8" s="4">
        <v>12371961</v>
      </c>
      <c r="D8" s="4">
        <v>13175246</v>
      </c>
      <c r="E8" s="7">
        <v>7664120</v>
      </c>
      <c r="F8" s="9">
        <v>15321500</v>
      </c>
      <c r="G8" s="4">
        <v>15321500</v>
      </c>
      <c r="H8" s="7">
        <v>15321500</v>
      </c>
      <c r="I8" s="10">
        <v>1113283</v>
      </c>
      <c r="J8" s="9">
        <v>16757592</v>
      </c>
      <c r="K8" s="4">
        <v>17930171</v>
      </c>
      <c r="L8" s="7">
        <v>19185286</v>
      </c>
    </row>
    <row r="9" spans="1:12" ht="12.75">
      <c r="A9" s="31" t="s">
        <v>25</v>
      </c>
      <c r="B9" s="29" t="s">
        <v>21</v>
      </c>
      <c r="C9" s="4">
        <v>6419870</v>
      </c>
      <c r="D9" s="4">
        <v>6952732</v>
      </c>
      <c r="E9" s="32">
        <v>3308998</v>
      </c>
      <c r="F9" s="33">
        <v>8112620</v>
      </c>
      <c r="G9" s="34">
        <v>8112620</v>
      </c>
      <c r="H9" s="32">
        <v>8112620</v>
      </c>
      <c r="I9" s="35">
        <v>613188</v>
      </c>
      <c r="J9" s="36">
        <v>9660027</v>
      </c>
      <c r="K9" s="34">
        <v>10528802</v>
      </c>
      <c r="L9" s="32">
        <v>11476372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1084577</v>
      </c>
      <c r="D11" s="4">
        <v>1206073</v>
      </c>
      <c r="E11" s="7">
        <v>270873</v>
      </c>
      <c r="F11" s="9">
        <v>1279063</v>
      </c>
      <c r="G11" s="4">
        <v>1279063</v>
      </c>
      <c r="H11" s="7">
        <v>1279063</v>
      </c>
      <c r="I11" s="10">
        <v>109660</v>
      </c>
      <c r="J11" s="9">
        <v>1219340</v>
      </c>
      <c r="K11" s="4">
        <v>1280490</v>
      </c>
      <c r="L11" s="7">
        <v>1344995</v>
      </c>
    </row>
    <row r="12" spans="1:12" ht="12.75">
      <c r="A12" s="28" t="s">
        <v>27</v>
      </c>
      <c r="B12" s="37"/>
      <c r="C12" s="4">
        <v>1883282</v>
      </c>
      <c r="D12" s="4">
        <v>1338736</v>
      </c>
      <c r="E12" s="7">
        <v>0</v>
      </c>
      <c r="F12" s="9">
        <v>1260000</v>
      </c>
      <c r="G12" s="4">
        <v>1260000</v>
      </c>
      <c r="H12" s="7">
        <v>1260000</v>
      </c>
      <c r="I12" s="10">
        <v>6904</v>
      </c>
      <c r="J12" s="9">
        <v>1050000</v>
      </c>
      <c r="K12" s="4">
        <v>1200000</v>
      </c>
      <c r="L12" s="7">
        <v>1400000</v>
      </c>
    </row>
    <row r="13" spans="1:12" ht="12.75">
      <c r="A13" s="28" t="s">
        <v>28</v>
      </c>
      <c r="B13" s="37"/>
      <c r="C13" s="4">
        <v>2040656</v>
      </c>
      <c r="D13" s="4">
        <v>3269565</v>
      </c>
      <c r="E13" s="7">
        <v>919830</v>
      </c>
      <c r="F13" s="9">
        <v>3840471</v>
      </c>
      <c r="G13" s="4">
        <v>3840471</v>
      </c>
      <c r="H13" s="7">
        <v>3840471</v>
      </c>
      <c r="I13" s="10">
        <v>244940</v>
      </c>
      <c r="J13" s="9">
        <v>4213800</v>
      </c>
      <c r="K13" s="4">
        <v>4486397</v>
      </c>
      <c r="L13" s="7">
        <v>4776962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60761693</v>
      </c>
      <c r="D15" s="4">
        <v>63676406</v>
      </c>
      <c r="E15" s="7">
        <v>1557838</v>
      </c>
      <c r="F15" s="9">
        <v>30431470</v>
      </c>
      <c r="G15" s="4">
        <v>30431470</v>
      </c>
      <c r="H15" s="7">
        <v>30431470</v>
      </c>
      <c r="I15" s="10">
        <v>783019</v>
      </c>
      <c r="J15" s="9">
        <v>53640475</v>
      </c>
      <c r="K15" s="4">
        <v>58522325</v>
      </c>
      <c r="L15" s="7">
        <v>63718030</v>
      </c>
    </row>
    <row r="16" spans="1:12" ht="12.75">
      <c r="A16" s="28" t="s">
        <v>31</v>
      </c>
      <c r="B16" s="37"/>
      <c r="C16" s="4">
        <v>563139</v>
      </c>
      <c r="D16" s="4">
        <v>367514</v>
      </c>
      <c r="E16" s="7">
        <v>41013</v>
      </c>
      <c r="F16" s="9">
        <v>422100</v>
      </c>
      <c r="G16" s="4">
        <v>422100</v>
      </c>
      <c r="H16" s="7">
        <v>422100</v>
      </c>
      <c r="I16" s="10">
        <v>17019</v>
      </c>
      <c r="J16" s="9">
        <v>408500</v>
      </c>
      <c r="K16" s="4">
        <v>428850</v>
      </c>
      <c r="L16" s="7">
        <v>445200</v>
      </c>
    </row>
    <row r="17" spans="1:12" ht="12.75">
      <c r="A17" s="31" t="s">
        <v>32</v>
      </c>
      <c r="B17" s="29"/>
      <c r="C17" s="4">
        <v>659511</v>
      </c>
      <c r="D17" s="4">
        <v>714126</v>
      </c>
      <c r="E17" s="7">
        <v>194979</v>
      </c>
      <c r="F17" s="9">
        <v>750000</v>
      </c>
      <c r="G17" s="4">
        <v>750000</v>
      </c>
      <c r="H17" s="7">
        <v>750000</v>
      </c>
      <c r="I17" s="10">
        <v>79995</v>
      </c>
      <c r="J17" s="9">
        <v>820000</v>
      </c>
      <c r="K17" s="4">
        <v>860000</v>
      </c>
      <c r="L17" s="7">
        <v>905000</v>
      </c>
    </row>
    <row r="18" spans="1:12" ht="12.75">
      <c r="A18" s="28" t="s">
        <v>33</v>
      </c>
      <c r="B18" s="37"/>
      <c r="C18" s="4">
        <v>96001801</v>
      </c>
      <c r="D18" s="4">
        <v>62565670</v>
      </c>
      <c r="E18" s="7">
        <v>56569328</v>
      </c>
      <c r="F18" s="9">
        <v>68477500</v>
      </c>
      <c r="G18" s="4">
        <v>70477500</v>
      </c>
      <c r="H18" s="7">
        <v>70477500</v>
      </c>
      <c r="I18" s="10">
        <v>164698</v>
      </c>
      <c r="J18" s="9">
        <v>90675600</v>
      </c>
      <c r="K18" s="4">
        <v>92425655</v>
      </c>
      <c r="L18" s="7">
        <v>103341605</v>
      </c>
    </row>
    <row r="19" spans="1:12" ht="12.75">
      <c r="A19" s="28" t="s">
        <v>34</v>
      </c>
      <c r="B19" s="37" t="s">
        <v>21</v>
      </c>
      <c r="C19" s="4">
        <v>8130088</v>
      </c>
      <c r="D19" s="4">
        <v>8505389</v>
      </c>
      <c r="E19" s="32">
        <v>10553690</v>
      </c>
      <c r="F19" s="33">
        <v>35771307</v>
      </c>
      <c r="G19" s="34">
        <v>35771307</v>
      </c>
      <c r="H19" s="32">
        <v>35771307</v>
      </c>
      <c r="I19" s="35">
        <v>4760680</v>
      </c>
      <c r="J19" s="36">
        <v>1087673</v>
      </c>
      <c r="K19" s="34">
        <v>1150341</v>
      </c>
      <c r="L19" s="32">
        <v>1215355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294764901</v>
      </c>
      <c r="D21" s="41">
        <f t="shared" si="0"/>
        <v>272503412</v>
      </c>
      <c r="E21" s="42">
        <f t="shared" si="0"/>
        <v>138543075</v>
      </c>
      <c r="F21" s="43">
        <f t="shared" si="0"/>
        <v>266557637</v>
      </c>
      <c r="G21" s="41">
        <f t="shared" si="0"/>
        <v>268557637</v>
      </c>
      <c r="H21" s="44">
        <f t="shared" si="0"/>
        <v>268557637</v>
      </c>
      <c r="I21" s="45">
        <f t="shared" si="0"/>
        <v>3111422</v>
      </c>
      <c r="J21" s="46">
        <f t="shared" si="0"/>
        <v>321579986</v>
      </c>
      <c r="K21" s="41">
        <f t="shared" si="0"/>
        <v>339496242</v>
      </c>
      <c r="L21" s="42">
        <f t="shared" si="0"/>
        <v>367661339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79879565</v>
      </c>
      <c r="D24" s="4">
        <v>87718184</v>
      </c>
      <c r="E24" s="7">
        <v>31856859</v>
      </c>
      <c r="F24" s="8">
        <v>103693467</v>
      </c>
      <c r="G24" s="4">
        <v>103693467</v>
      </c>
      <c r="H24" s="30">
        <v>103693467</v>
      </c>
      <c r="I24" s="10">
        <v>8198145</v>
      </c>
      <c r="J24" s="9">
        <v>114953727</v>
      </c>
      <c r="K24" s="4">
        <v>120996274</v>
      </c>
      <c r="L24" s="7">
        <v>127353903</v>
      </c>
    </row>
    <row r="25" spans="1:12" ht="12.75">
      <c r="A25" s="31" t="s">
        <v>39</v>
      </c>
      <c r="B25" s="29"/>
      <c r="C25" s="4">
        <v>4522248</v>
      </c>
      <c r="D25" s="4">
        <v>4950588</v>
      </c>
      <c r="E25" s="7">
        <v>1955751</v>
      </c>
      <c r="F25" s="9">
        <v>6739943</v>
      </c>
      <c r="G25" s="4">
        <v>6739943</v>
      </c>
      <c r="H25" s="7">
        <v>6739943</v>
      </c>
      <c r="I25" s="10">
        <v>452646</v>
      </c>
      <c r="J25" s="9">
        <v>6401361</v>
      </c>
      <c r="K25" s="4">
        <v>6586296</v>
      </c>
      <c r="L25" s="7">
        <v>6946843</v>
      </c>
    </row>
    <row r="26" spans="1:12" ht="12.75">
      <c r="A26" s="31" t="s">
        <v>40</v>
      </c>
      <c r="B26" s="29" t="s">
        <v>41</v>
      </c>
      <c r="C26" s="4">
        <v>69311226</v>
      </c>
      <c r="D26" s="4">
        <v>51240240</v>
      </c>
      <c r="E26" s="7">
        <v>5485592</v>
      </c>
      <c r="F26" s="9">
        <v>22832248</v>
      </c>
      <c r="G26" s="4">
        <v>22832248</v>
      </c>
      <c r="H26" s="7">
        <v>22832248</v>
      </c>
      <c r="I26" s="10">
        <v>1371437</v>
      </c>
      <c r="J26" s="9">
        <v>46335568</v>
      </c>
      <c r="K26" s="4">
        <v>45866706</v>
      </c>
      <c r="L26" s="7">
        <v>49390231</v>
      </c>
    </row>
    <row r="27" spans="1:12" ht="12.75">
      <c r="A27" s="31" t="s">
        <v>42</v>
      </c>
      <c r="B27" s="29" t="s">
        <v>21</v>
      </c>
      <c r="C27" s="4">
        <v>15225648</v>
      </c>
      <c r="D27" s="4">
        <v>16031215</v>
      </c>
      <c r="E27" s="7">
        <v>6366932</v>
      </c>
      <c r="F27" s="8">
        <v>19221748</v>
      </c>
      <c r="G27" s="4">
        <v>19221748</v>
      </c>
      <c r="H27" s="30">
        <v>19221748</v>
      </c>
      <c r="I27" s="10">
        <v>1692538</v>
      </c>
      <c r="J27" s="9">
        <v>20431111</v>
      </c>
      <c r="K27" s="4">
        <v>22880450</v>
      </c>
      <c r="L27" s="7">
        <v>23510859</v>
      </c>
    </row>
    <row r="28" spans="1:12" ht="12.75">
      <c r="A28" s="31" t="s">
        <v>43</v>
      </c>
      <c r="B28" s="29"/>
      <c r="C28" s="4">
        <v>5719187</v>
      </c>
      <c r="D28" s="4">
        <v>6590116</v>
      </c>
      <c r="E28" s="7">
        <v>865659</v>
      </c>
      <c r="F28" s="9">
        <v>1358068</v>
      </c>
      <c r="G28" s="4">
        <v>1358068</v>
      </c>
      <c r="H28" s="7">
        <v>1358068</v>
      </c>
      <c r="I28" s="10">
        <v>441783</v>
      </c>
      <c r="J28" s="9">
        <v>1417718</v>
      </c>
      <c r="K28" s="4">
        <v>1393585</v>
      </c>
      <c r="L28" s="7">
        <v>1416418</v>
      </c>
    </row>
    <row r="29" spans="1:12" ht="12.75">
      <c r="A29" s="31" t="s">
        <v>44</v>
      </c>
      <c r="B29" s="29" t="s">
        <v>21</v>
      </c>
      <c r="C29" s="4">
        <v>56316305</v>
      </c>
      <c r="D29" s="4">
        <v>61512102</v>
      </c>
      <c r="E29" s="7">
        <v>19764115</v>
      </c>
      <c r="F29" s="8">
        <v>70880000</v>
      </c>
      <c r="G29" s="4">
        <v>70880000</v>
      </c>
      <c r="H29" s="30">
        <v>70880000</v>
      </c>
      <c r="I29" s="10">
        <v>4642282</v>
      </c>
      <c r="J29" s="9">
        <v>75250000</v>
      </c>
      <c r="K29" s="4">
        <v>81502000</v>
      </c>
      <c r="L29" s="7">
        <v>86083500</v>
      </c>
    </row>
    <row r="30" spans="1:12" ht="12.75">
      <c r="A30" s="31" t="s">
        <v>45</v>
      </c>
      <c r="B30" s="29" t="s">
        <v>46</v>
      </c>
      <c r="C30" s="4">
        <v>24129149</v>
      </c>
      <c r="D30" s="4">
        <v>2445456</v>
      </c>
      <c r="E30" s="7">
        <v>4733874</v>
      </c>
      <c r="F30" s="9">
        <v>3269114</v>
      </c>
      <c r="G30" s="4">
        <v>3206660</v>
      </c>
      <c r="H30" s="7">
        <v>3206660</v>
      </c>
      <c r="I30" s="10">
        <v>274976</v>
      </c>
      <c r="J30" s="9">
        <v>10616029</v>
      </c>
      <c r="K30" s="4">
        <v>11403303</v>
      </c>
      <c r="L30" s="7">
        <v>12097250</v>
      </c>
    </row>
    <row r="31" spans="1:12" ht="12.75">
      <c r="A31" s="31" t="s">
        <v>47</v>
      </c>
      <c r="B31" s="29"/>
      <c r="C31" s="4">
        <v>11956991</v>
      </c>
      <c r="D31" s="4">
        <v>36440984</v>
      </c>
      <c r="E31" s="7">
        <v>3848892</v>
      </c>
      <c r="F31" s="8">
        <v>68189727</v>
      </c>
      <c r="G31" s="4">
        <v>68189727</v>
      </c>
      <c r="H31" s="30">
        <v>68189727</v>
      </c>
      <c r="I31" s="10">
        <v>8109863</v>
      </c>
      <c r="J31" s="9">
        <v>38355921</v>
      </c>
      <c r="K31" s="4">
        <v>39084719</v>
      </c>
      <c r="L31" s="7">
        <v>46399886</v>
      </c>
    </row>
    <row r="32" spans="1:12" ht="12.75">
      <c r="A32" s="31" t="s">
        <v>33</v>
      </c>
      <c r="B32" s="29"/>
      <c r="C32" s="4">
        <v>34879</v>
      </c>
      <c r="D32" s="4">
        <v>272249</v>
      </c>
      <c r="E32" s="7">
        <v>270982</v>
      </c>
      <c r="F32" s="9">
        <v>984000</v>
      </c>
      <c r="G32" s="4">
        <v>984000</v>
      </c>
      <c r="H32" s="7">
        <v>984000</v>
      </c>
      <c r="I32" s="10">
        <v>0</v>
      </c>
      <c r="J32" s="9">
        <v>650000</v>
      </c>
      <c r="K32" s="4">
        <v>670000</v>
      </c>
      <c r="L32" s="7">
        <v>690000</v>
      </c>
    </row>
    <row r="33" spans="1:12" ht="12.75">
      <c r="A33" s="31" t="s">
        <v>48</v>
      </c>
      <c r="B33" s="29" t="s">
        <v>49</v>
      </c>
      <c r="C33" s="4">
        <v>53572588</v>
      </c>
      <c r="D33" s="4">
        <v>21112261</v>
      </c>
      <c r="E33" s="7">
        <v>5665637</v>
      </c>
      <c r="F33" s="8">
        <v>22675395</v>
      </c>
      <c r="G33" s="4">
        <v>24675395</v>
      </c>
      <c r="H33" s="7">
        <v>24675395</v>
      </c>
      <c r="I33" s="10">
        <v>2276668</v>
      </c>
      <c r="J33" s="9">
        <v>26984705</v>
      </c>
      <c r="K33" s="4">
        <v>28320020</v>
      </c>
      <c r="L33" s="7">
        <v>29987548</v>
      </c>
    </row>
    <row r="34" spans="1:12" ht="12.75">
      <c r="A34" s="28" t="s">
        <v>50</v>
      </c>
      <c r="B34" s="37"/>
      <c r="C34" s="4">
        <v>603615</v>
      </c>
      <c r="D34" s="4">
        <v>1358255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321271401</v>
      </c>
      <c r="D35" s="41">
        <f aca="true" t="shared" si="1" ref="D35:L35">SUM(D24:D34)</f>
        <v>289671650</v>
      </c>
      <c r="E35" s="42">
        <f t="shared" si="1"/>
        <v>80814293</v>
      </c>
      <c r="F35" s="43">
        <f t="shared" si="1"/>
        <v>319843710</v>
      </c>
      <c r="G35" s="41">
        <f t="shared" si="1"/>
        <v>321781256</v>
      </c>
      <c r="H35" s="42">
        <f t="shared" si="1"/>
        <v>321781256</v>
      </c>
      <c r="I35" s="45">
        <f t="shared" si="1"/>
        <v>27460338</v>
      </c>
      <c r="J35" s="46">
        <f t="shared" si="1"/>
        <v>341396140</v>
      </c>
      <c r="K35" s="41">
        <f t="shared" si="1"/>
        <v>358703353</v>
      </c>
      <c r="L35" s="42">
        <f t="shared" si="1"/>
        <v>383876438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-26506500</v>
      </c>
      <c r="D37" s="57">
        <f aca="true" t="shared" si="2" ref="D37:L37">+D21-D35</f>
        <v>-17168238</v>
      </c>
      <c r="E37" s="58">
        <f t="shared" si="2"/>
        <v>57728782</v>
      </c>
      <c r="F37" s="59">
        <f t="shared" si="2"/>
        <v>-53286073</v>
      </c>
      <c r="G37" s="57">
        <f t="shared" si="2"/>
        <v>-53223619</v>
      </c>
      <c r="H37" s="58">
        <f t="shared" si="2"/>
        <v>-53223619</v>
      </c>
      <c r="I37" s="60">
        <f t="shared" si="2"/>
        <v>-24348916</v>
      </c>
      <c r="J37" s="61">
        <f t="shared" si="2"/>
        <v>-19816154</v>
      </c>
      <c r="K37" s="57">
        <f t="shared" si="2"/>
        <v>-19207111</v>
      </c>
      <c r="L37" s="58">
        <f t="shared" si="2"/>
        <v>-16215099</v>
      </c>
    </row>
    <row r="38" spans="1:12" ht="21" customHeight="1">
      <c r="A38" s="62" t="s">
        <v>53</v>
      </c>
      <c r="B38" s="37" t="s">
        <v>54</v>
      </c>
      <c r="C38" s="4">
        <v>14556432</v>
      </c>
      <c r="D38" s="4">
        <v>44614123</v>
      </c>
      <c r="E38" s="7">
        <v>-31030217</v>
      </c>
      <c r="F38" s="9">
        <v>60502500</v>
      </c>
      <c r="G38" s="4">
        <v>60502500</v>
      </c>
      <c r="H38" s="7">
        <v>60502500</v>
      </c>
      <c r="I38" s="10">
        <v>7703492</v>
      </c>
      <c r="J38" s="9">
        <v>30758400</v>
      </c>
      <c r="K38" s="4">
        <v>19687350</v>
      </c>
      <c r="L38" s="7">
        <v>23528400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1</v>
      </c>
      <c r="G40" s="65">
        <v>1</v>
      </c>
      <c r="H40" s="66">
        <v>1</v>
      </c>
      <c r="I40" s="10">
        <v>0</v>
      </c>
      <c r="J40" s="67">
        <v>0</v>
      </c>
      <c r="K40" s="65">
        <v>0</v>
      </c>
      <c r="L40" s="66">
        <v>1</v>
      </c>
    </row>
    <row r="41" spans="1:12" ht="12.75">
      <c r="A41" s="68" t="s">
        <v>57</v>
      </c>
      <c r="B41" s="37"/>
      <c r="C41" s="69">
        <f>SUM(C37:C40)</f>
        <v>-11950068</v>
      </c>
      <c r="D41" s="69">
        <f aca="true" t="shared" si="3" ref="D41:L41">SUM(D37:D40)</f>
        <v>27445885</v>
      </c>
      <c r="E41" s="70">
        <f t="shared" si="3"/>
        <v>26698565</v>
      </c>
      <c r="F41" s="71">
        <f t="shared" si="3"/>
        <v>7216428</v>
      </c>
      <c r="G41" s="69">
        <f t="shared" si="3"/>
        <v>7278882</v>
      </c>
      <c r="H41" s="70">
        <f t="shared" si="3"/>
        <v>7278882</v>
      </c>
      <c r="I41" s="72">
        <f t="shared" si="3"/>
        <v>-16645424</v>
      </c>
      <c r="J41" s="73">
        <f t="shared" si="3"/>
        <v>10942246</v>
      </c>
      <c r="K41" s="69">
        <f t="shared" si="3"/>
        <v>480239</v>
      </c>
      <c r="L41" s="70">
        <f t="shared" si="3"/>
        <v>7313302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-11950068</v>
      </c>
      <c r="D43" s="79">
        <f aca="true" t="shared" si="4" ref="D43:L43">+D41-D42</f>
        <v>27445885</v>
      </c>
      <c r="E43" s="80">
        <f t="shared" si="4"/>
        <v>26698565</v>
      </c>
      <c r="F43" s="81">
        <f t="shared" si="4"/>
        <v>7216428</v>
      </c>
      <c r="G43" s="79">
        <f t="shared" si="4"/>
        <v>7278882</v>
      </c>
      <c r="H43" s="80">
        <f t="shared" si="4"/>
        <v>7278882</v>
      </c>
      <c r="I43" s="82">
        <f t="shared" si="4"/>
        <v>-16645424</v>
      </c>
      <c r="J43" s="83">
        <f t="shared" si="4"/>
        <v>10942246</v>
      </c>
      <c r="K43" s="79">
        <f t="shared" si="4"/>
        <v>480239</v>
      </c>
      <c r="L43" s="80">
        <f t="shared" si="4"/>
        <v>7313302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-11950068</v>
      </c>
      <c r="D45" s="69">
        <f aca="true" t="shared" si="5" ref="D45:L45">SUM(D43:D44)</f>
        <v>27445885</v>
      </c>
      <c r="E45" s="70">
        <f t="shared" si="5"/>
        <v>26698565</v>
      </c>
      <c r="F45" s="71">
        <f t="shared" si="5"/>
        <v>7216428</v>
      </c>
      <c r="G45" s="69">
        <f t="shared" si="5"/>
        <v>7278882</v>
      </c>
      <c r="H45" s="70">
        <f t="shared" si="5"/>
        <v>7278882</v>
      </c>
      <c r="I45" s="72">
        <f t="shared" si="5"/>
        <v>-16645424</v>
      </c>
      <c r="J45" s="73">
        <f t="shared" si="5"/>
        <v>10942246</v>
      </c>
      <c r="K45" s="69">
        <f t="shared" si="5"/>
        <v>480239</v>
      </c>
      <c r="L45" s="70">
        <f t="shared" si="5"/>
        <v>7313302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-11950068</v>
      </c>
      <c r="D47" s="89">
        <f aca="true" t="shared" si="6" ref="D47:L47">SUM(D45:D46)</f>
        <v>27445885</v>
      </c>
      <c r="E47" s="90">
        <f t="shared" si="6"/>
        <v>26698565</v>
      </c>
      <c r="F47" s="91">
        <f t="shared" si="6"/>
        <v>7216428</v>
      </c>
      <c r="G47" s="89">
        <f t="shared" si="6"/>
        <v>7278882</v>
      </c>
      <c r="H47" s="92">
        <f t="shared" si="6"/>
        <v>7278882</v>
      </c>
      <c r="I47" s="93">
        <f t="shared" si="6"/>
        <v>-16645424</v>
      </c>
      <c r="J47" s="94">
        <f t="shared" si="6"/>
        <v>10942246</v>
      </c>
      <c r="K47" s="89">
        <f t="shared" si="6"/>
        <v>480239</v>
      </c>
      <c r="L47" s="95">
        <f t="shared" si="6"/>
        <v>7313302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69727</v>
      </c>
      <c r="D11" s="4">
        <v>71199</v>
      </c>
      <c r="E11" s="7">
        <v>87109</v>
      </c>
      <c r="F11" s="9">
        <v>100000</v>
      </c>
      <c r="G11" s="4">
        <v>80000</v>
      </c>
      <c r="H11" s="7">
        <v>80000</v>
      </c>
      <c r="I11" s="10">
        <v>0</v>
      </c>
      <c r="J11" s="9">
        <v>93000</v>
      </c>
      <c r="K11" s="4">
        <v>85600</v>
      </c>
      <c r="L11" s="7">
        <v>95000</v>
      </c>
    </row>
    <row r="12" spans="1:12" ht="12.75">
      <c r="A12" s="28" t="s">
        <v>27</v>
      </c>
      <c r="B12" s="37"/>
      <c r="C12" s="4">
        <v>631914</v>
      </c>
      <c r="D12" s="4">
        <v>503069</v>
      </c>
      <c r="E12" s="7">
        <v>498311</v>
      </c>
      <c r="F12" s="9">
        <v>700000</v>
      </c>
      <c r="G12" s="4">
        <v>600000</v>
      </c>
      <c r="H12" s="7">
        <v>600000</v>
      </c>
      <c r="I12" s="10">
        <v>66153</v>
      </c>
      <c r="J12" s="9">
        <v>630000</v>
      </c>
      <c r="K12" s="4">
        <v>635000</v>
      </c>
      <c r="L12" s="7">
        <v>640000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-72962</v>
      </c>
      <c r="F13" s="9">
        <v>0</v>
      </c>
      <c r="G13" s="4">
        <v>0</v>
      </c>
      <c r="H13" s="7">
        <v>0</v>
      </c>
      <c r="I13" s="10">
        <v>6734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15560</v>
      </c>
      <c r="D16" s="4">
        <v>21183</v>
      </c>
      <c r="E16" s="7">
        <v>32060</v>
      </c>
      <c r="F16" s="9">
        <v>25450</v>
      </c>
      <c r="G16" s="4">
        <v>25450</v>
      </c>
      <c r="H16" s="7">
        <v>25450</v>
      </c>
      <c r="I16" s="10">
        <v>-17056</v>
      </c>
      <c r="J16" s="9">
        <v>26580</v>
      </c>
      <c r="K16" s="4">
        <v>30700</v>
      </c>
      <c r="L16" s="7">
        <v>30700</v>
      </c>
    </row>
    <row r="17" spans="1:12" ht="12.75">
      <c r="A17" s="31" t="s">
        <v>32</v>
      </c>
      <c r="B17" s="29"/>
      <c r="C17" s="4">
        <v>3077276</v>
      </c>
      <c r="D17" s="4">
        <v>3328024</v>
      </c>
      <c r="E17" s="7">
        <v>46266587</v>
      </c>
      <c r="F17" s="9">
        <v>44897368</v>
      </c>
      <c r="G17" s="4">
        <v>63140696</v>
      </c>
      <c r="H17" s="7">
        <v>63140696</v>
      </c>
      <c r="I17" s="10">
        <v>4538654</v>
      </c>
      <c r="J17" s="9">
        <v>51956696</v>
      </c>
      <c r="K17" s="4">
        <v>63140696</v>
      </c>
      <c r="L17" s="7">
        <v>63140696</v>
      </c>
    </row>
    <row r="18" spans="1:12" ht="12.75">
      <c r="A18" s="28" t="s">
        <v>33</v>
      </c>
      <c r="B18" s="37"/>
      <c r="C18" s="4">
        <v>32311191</v>
      </c>
      <c r="D18" s="4">
        <v>27792831</v>
      </c>
      <c r="E18" s="7">
        <v>28118676</v>
      </c>
      <c r="F18" s="9">
        <v>36105000</v>
      </c>
      <c r="G18" s="4">
        <v>42227020</v>
      </c>
      <c r="H18" s="7">
        <v>42227020</v>
      </c>
      <c r="I18" s="10">
        <v>7139767</v>
      </c>
      <c r="J18" s="9">
        <v>43958750</v>
      </c>
      <c r="K18" s="4">
        <v>40334200</v>
      </c>
      <c r="L18" s="7">
        <v>42103150</v>
      </c>
    </row>
    <row r="19" spans="1:12" ht="12.75">
      <c r="A19" s="28" t="s">
        <v>34</v>
      </c>
      <c r="B19" s="37" t="s">
        <v>21</v>
      </c>
      <c r="C19" s="4">
        <v>47966669</v>
      </c>
      <c r="D19" s="4">
        <v>37331964</v>
      </c>
      <c r="E19" s="32">
        <v>63367</v>
      </c>
      <c r="F19" s="33">
        <v>69104</v>
      </c>
      <c r="G19" s="34">
        <v>59104</v>
      </c>
      <c r="H19" s="32">
        <v>59104</v>
      </c>
      <c r="I19" s="35">
        <v>-133959</v>
      </c>
      <c r="J19" s="36">
        <v>571662</v>
      </c>
      <c r="K19" s="34">
        <v>79000</v>
      </c>
      <c r="L19" s="32">
        <v>84000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84072337</v>
      </c>
      <c r="D21" s="41">
        <f t="shared" si="0"/>
        <v>69048270</v>
      </c>
      <c r="E21" s="42">
        <f t="shared" si="0"/>
        <v>74993148</v>
      </c>
      <c r="F21" s="43">
        <f t="shared" si="0"/>
        <v>81896922</v>
      </c>
      <c r="G21" s="41">
        <f t="shared" si="0"/>
        <v>106132270</v>
      </c>
      <c r="H21" s="44">
        <f t="shared" si="0"/>
        <v>106132270</v>
      </c>
      <c r="I21" s="45">
        <f t="shared" si="0"/>
        <v>11600293</v>
      </c>
      <c r="J21" s="46">
        <f t="shared" si="0"/>
        <v>97236688</v>
      </c>
      <c r="K21" s="41">
        <f t="shared" si="0"/>
        <v>104305196</v>
      </c>
      <c r="L21" s="42">
        <f t="shared" si="0"/>
        <v>106093546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30721507</v>
      </c>
      <c r="D24" s="4">
        <v>34968333</v>
      </c>
      <c r="E24" s="7">
        <v>38984804</v>
      </c>
      <c r="F24" s="8">
        <v>48826053</v>
      </c>
      <c r="G24" s="4">
        <v>50247920</v>
      </c>
      <c r="H24" s="30">
        <v>50247920</v>
      </c>
      <c r="I24" s="10">
        <v>3279579</v>
      </c>
      <c r="J24" s="9">
        <v>51009927</v>
      </c>
      <c r="K24" s="4">
        <v>52128995</v>
      </c>
      <c r="L24" s="7">
        <v>53363349</v>
      </c>
    </row>
    <row r="25" spans="1:12" ht="12.75">
      <c r="A25" s="31" t="s">
        <v>39</v>
      </c>
      <c r="B25" s="29"/>
      <c r="C25" s="4">
        <v>3109524</v>
      </c>
      <c r="D25" s="4">
        <v>3139732</v>
      </c>
      <c r="E25" s="7">
        <v>3562063</v>
      </c>
      <c r="F25" s="9">
        <v>3730911</v>
      </c>
      <c r="G25" s="4">
        <v>3927521</v>
      </c>
      <c r="H25" s="7">
        <v>3927521</v>
      </c>
      <c r="I25" s="10">
        <v>0</v>
      </c>
      <c r="J25" s="9">
        <v>3796012</v>
      </c>
      <c r="K25" s="4">
        <v>4023773</v>
      </c>
      <c r="L25" s="7">
        <v>4265199</v>
      </c>
    </row>
    <row r="26" spans="1:12" ht="12.75">
      <c r="A26" s="31" t="s">
        <v>40</v>
      </c>
      <c r="B26" s="29" t="s">
        <v>41</v>
      </c>
      <c r="C26" s="4">
        <v>132630</v>
      </c>
      <c r="D26" s="4">
        <v>0</v>
      </c>
      <c r="E26" s="7">
        <v>278794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1185007</v>
      </c>
      <c r="D27" s="4">
        <v>785429</v>
      </c>
      <c r="E27" s="7">
        <v>526806</v>
      </c>
      <c r="F27" s="8">
        <v>432355</v>
      </c>
      <c r="G27" s="4">
        <v>408842</v>
      </c>
      <c r="H27" s="30">
        <v>408842</v>
      </c>
      <c r="I27" s="10">
        <v>0</v>
      </c>
      <c r="J27" s="9">
        <v>282655</v>
      </c>
      <c r="K27" s="4">
        <v>258000</v>
      </c>
      <c r="L27" s="7">
        <v>258000</v>
      </c>
    </row>
    <row r="28" spans="1:12" ht="12.75">
      <c r="A28" s="31" t="s">
        <v>43</v>
      </c>
      <c r="B28" s="29"/>
      <c r="C28" s="4">
        <v>653829</v>
      </c>
      <c r="D28" s="4">
        <v>857262</v>
      </c>
      <c r="E28" s="7">
        <v>-11099</v>
      </c>
      <c r="F28" s="9">
        <v>1</v>
      </c>
      <c r="G28" s="4">
        <v>1</v>
      </c>
      <c r="H28" s="7">
        <v>1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7454331</v>
      </c>
      <c r="E30" s="7">
        <v>12751541</v>
      </c>
      <c r="F30" s="9">
        <v>4103747</v>
      </c>
      <c r="G30" s="4">
        <v>10367177</v>
      </c>
      <c r="H30" s="7">
        <v>10367177</v>
      </c>
      <c r="I30" s="10">
        <v>1695017</v>
      </c>
      <c r="J30" s="9">
        <v>8572782</v>
      </c>
      <c r="K30" s="4">
        <v>12540242</v>
      </c>
      <c r="L30" s="7">
        <v>12584642</v>
      </c>
    </row>
    <row r="31" spans="1:12" ht="12.75">
      <c r="A31" s="31" t="s">
        <v>47</v>
      </c>
      <c r="B31" s="29"/>
      <c r="C31" s="4">
        <v>240488</v>
      </c>
      <c r="D31" s="4">
        <v>3460409</v>
      </c>
      <c r="E31" s="7">
        <v>6777776</v>
      </c>
      <c r="F31" s="8">
        <v>5010685</v>
      </c>
      <c r="G31" s="4">
        <v>8634918</v>
      </c>
      <c r="H31" s="30">
        <v>8634918</v>
      </c>
      <c r="I31" s="10">
        <v>8444065</v>
      </c>
      <c r="J31" s="9">
        <v>6969252</v>
      </c>
      <c r="K31" s="4">
        <v>7427484</v>
      </c>
      <c r="L31" s="7">
        <v>7381740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136894</v>
      </c>
      <c r="F32" s="9">
        <v>754132</v>
      </c>
      <c r="G32" s="4">
        <v>1563009</v>
      </c>
      <c r="H32" s="7">
        <v>1563009</v>
      </c>
      <c r="I32" s="10">
        <v>93401</v>
      </c>
      <c r="J32" s="9">
        <v>659000</v>
      </c>
      <c r="K32" s="4">
        <v>230000</v>
      </c>
      <c r="L32" s="7">
        <v>230000</v>
      </c>
    </row>
    <row r="33" spans="1:12" ht="12.75">
      <c r="A33" s="31" t="s">
        <v>48</v>
      </c>
      <c r="B33" s="29" t="s">
        <v>49</v>
      </c>
      <c r="C33" s="4">
        <v>40896780</v>
      </c>
      <c r="D33" s="4">
        <v>18348456</v>
      </c>
      <c r="E33" s="7">
        <v>12933422</v>
      </c>
      <c r="F33" s="8">
        <v>17625300</v>
      </c>
      <c r="G33" s="4">
        <v>30031574</v>
      </c>
      <c r="H33" s="7">
        <v>30031574</v>
      </c>
      <c r="I33" s="10">
        <v>1961377</v>
      </c>
      <c r="J33" s="9">
        <v>24965169</v>
      </c>
      <c r="K33" s="4">
        <v>24989294</v>
      </c>
      <c r="L33" s="7">
        <v>25110851</v>
      </c>
    </row>
    <row r="34" spans="1:12" ht="12.75">
      <c r="A34" s="28" t="s">
        <v>50</v>
      </c>
      <c r="B34" s="37"/>
      <c r="C34" s="4">
        <v>10565</v>
      </c>
      <c r="D34" s="4">
        <v>47128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76950330</v>
      </c>
      <c r="D35" s="41">
        <f aca="true" t="shared" si="1" ref="D35:L35">SUM(D24:D34)</f>
        <v>69061080</v>
      </c>
      <c r="E35" s="42">
        <f t="shared" si="1"/>
        <v>75941001</v>
      </c>
      <c r="F35" s="43">
        <f t="shared" si="1"/>
        <v>80483184</v>
      </c>
      <c r="G35" s="41">
        <f t="shared" si="1"/>
        <v>105180962</v>
      </c>
      <c r="H35" s="42">
        <f t="shared" si="1"/>
        <v>105180962</v>
      </c>
      <c r="I35" s="45">
        <f t="shared" si="1"/>
        <v>15473439</v>
      </c>
      <c r="J35" s="46">
        <f t="shared" si="1"/>
        <v>96254797</v>
      </c>
      <c r="K35" s="41">
        <f t="shared" si="1"/>
        <v>101597788</v>
      </c>
      <c r="L35" s="42">
        <f t="shared" si="1"/>
        <v>103193781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7122007</v>
      </c>
      <c r="D37" s="57">
        <f aca="true" t="shared" si="2" ref="D37:L37">+D21-D35</f>
        <v>-12810</v>
      </c>
      <c r="E37" s="58">
        <f t="shared" si="2"/>
        <v>-947853</v>
      </c>
      <c r="F37" s="59">
        <f t="shared" si="2"/>
        <v>1413738</v>
      </c>
      <c r="G37" s="57">
        <f t="shared" si="2"/>
        <v>951308</v>
      </c>
      <c r="H37" s="58">
        <f t="shared" si="2"/>
        <v>951308</v>
      </c>
      <c r="I37" s="60">
        <f t="shared" si="2"/>
        <v>-3873146</v>
      </c>
      <c r="J37" s="61">
        <f t="shared" si="2"/>
        <v>981891</v>
      </c>
      <c r="K37" s="57">
        <f t="shared" si="2"/>
        <v>2707408</v>
      </c>
      <c r="L37" s="58">
        <f t="shared" si="2"/>
        <v>2899765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882942</v>
      </c>
      <c r="E38" s="7">
        <v>0</v>
      </c>
      <c r="F38" s="9">
        <v>0</v>
      </c>
      <c r="G38" s="4">
        <v>0</v>
      </c>
      <c r="H38" s="7">
        <v>0</v>
      </c>
      <c r="I38" s="10">
        <v>0</v>
      </c>
      <c r="J38" s="9">
        <v>0</v>
      </c>
      <c r="K38" s="4">
        <v>0</v>
      </c>
      <c r="L38" s="7">
        <v>1025000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7122007</v>
      </c>
      <c r="D41" s="69">
        <f aca="true" t="shared" si="3" ref="D41:L41">SUM(D37:D40)</f>
        <v>870132</v>
      </c>
      <c r="E41" s="70">
        <f t="shared" si="3"/>
        <v>-947853</v>
      </c>
      <c r="F41" s="71">
        <f t="shared" si="3"/>
        <v>1413738</v>
      </c>
      <c r="G41" s="69">
        <f t="shared" si="3"/>
        <v>951308</v>
      </c>
      <c r="H41" s="70">
        <f t="shared" si="3"/>
        <v>951308</v>
      </c>
      <c r="I41" s="72">
        <f t="shared" si="3"/>
        <v>-3873146</v>
      </c>
      <c r="J41" s="73">
        <f t="shared" si="3"/>
        <v>981891</v>
      </c>
      <c r="K41" s="69">
        <f t="shared" si="3"/>
        <v>2707408</v>
      </c>
      <c r="L41" s="70">
        <f t="shared" si="3"/>
        <v>3924765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7122007</v>
      </c>
      <c r="D43" s="79">
        <f aca="true" t="shared" si="4" ref="D43:L43">+D41-D42</f>
        <v>870132</v>
      </c>
      <c r="E43" s="80">
        <f t="shared" si="4"/>
        <v>-947853</v>
      </c>
      <c r="F43" s="81">
        <f t="shared" si="4"/>
        <v>1413738</v>
      </c>
      <c r="G43" s="79">
        <f t="shared" si="4"/>
        <v>951308</v>
      </c>
      <c r="H43" s="80">
        <f t="shared" si="4"/>
        <v>951308</v>
      </c>
      <c r="I43" s="82">
        <f t="shared" si="4"/>
        <v>-3873146</v>
      </c>
      <c r="J43" s="83">
        <f t="shared" si="4"/>
        <v>981891</v>
      </c>
      <c r="K43" s="79">
        <f t="shared" si="4"/>
        <v>2707408</v>
      </c>
      <c r="L43" s="80">
        <f t="shared" si="4"/>
        <v>3924765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7122007</v>
      </c>
      <c r="D45" s="69">
        <f aca="true" t="shared" si="5" ref="D45:L45">SUM(D43:D44)</f>
        <v>870132</v>
      </c>
      <c r="E45" s="70">
        <f t="shared" si="5"/>
        <v>-947853</v>
      </c>
      <c r="F45" s="71">
        <f t="shared" si="5"/>
        <v>1413738</v>
      </c>
      <c r="G45" s="69">
        <f t="shared" si="5"/>
        <v>951308</v>
      </c>
      <c r="H45" s="70">
        <f t="shared" si="5"/>
        <v>951308</v>
      </c>
      <c r="I45" s="72">
        <f t="shared" si="5"/>
        <v>-3873146</v>
      </c>
      <c r="J45" s="73">
        <f t="shared" si="5"/>
        <v>981891</v>
      </c>
      <c r="K45" s="69">
        <f t="shared" si="5"/>
        <v>2707408</v>
      </c>
      <c r="L45" s="70">
        <f t="shared" si="5"/>
        <v>3924765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7122007</v>
      </c>
      <c r="D47" s="89">
        <f aca="true" t="shared" si="6" ref="D47:L47">SUM(D45:D46)</f>
        <v>870132</v>
      </c>
      <c r="E47" s="90">
        <f t="shared" si="6"/>
        <v>-947853</v>
      </c>
      <c r="F47" s="91">
        <f t="shared" si="6"/>
        <v>1413738</v>
      </c>
      <c r="G47" s="89">
        <f t="shared" si="6"/>
        <v>951308</v>
      </c>
      <c r="H47" s="92">
        <f t="shared" si="6"/>
        <v>951308</v>
      </c>
      <c r="I47" s="93">
        <f t="shared" si="6"/>
        <v>-3873146</v>
      </c>
      <c r="J47" s="94">
        <f t="shared" si="6"/>
        <v>981891</v>
      </c>
      <c r="K47" s="89">
        <f t="shared" si="6"/>
        <v>2707408</v>
      </c>
      <c r="L47" s="95">
        <f t="shared" si="6"/>
        <v>3924765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31329349</v>
      </c>
      <c r="D5" s="4">
        <v>38308187</v>
      </c>
      <c r="E5" s="5">
        <v>41372155</v>
      </c>
      <c r="F5" s="6">
        <v>43322800</v>
      </c>
      <c r="G5" s="4">
        <v>45501691</v>
      </c>
      <c r="H5" s="7">
        <v>45501691</v>
      </c>
      <c r="I5" s="8">
        <v>42146144</v>
      </c>
      <c r="J5" s="6">
        <v>46908626</v>
      </c>
      <c r="K5" s="4">
        <v>49441692</v>
      </c>
      <c r="L5" s="7">
        <v>52111543</v>
      </c>
    </row>
    <row r="6" spans="1:12" ht="12.75">
      <c r="A6" s="28" t="s">
        <v>22</v>
      </c>
      <c r="B6" s="29" t="s">
        <v>21</v>
      </c>
      <c r="C6" s="4">
        <v>69789119</v>
      </c>
      <c r="D6" s="4">
        <v>78026103</v>
      </c>
      <c r="E6" s="7">
        <v>79800801</v>
      </c>
      <c r="F6" s="9">
        <v>86156100</v>
      </c>
      <c r="G6" s="4">
        <v>87922394</v>
      </c>
      <c r="H6" s="7">
        <v>87922394</v>
      </c>
      <c r="I6" s="30">
        <v>84699555</v>
      </c>
      <c r="J6" s="9">
        <v>101751235</v>
      </c>
      <c r="K6" s="4">
        <v>103415834</v>
      </c>
      <c r="L6" s="7">
        <v>109007783</v>
      </c>
    </row>
    <row r="7" spans="1:12" ht="12.75">
      <c r="A7" s="31" t="s">
        <v>23</v>
      </c>
      <c r="B7" s="29" t="s">
        <v>21</v>
      </c>
      <c r="C7" s="4">
        <v>15923259</v>
      </c>
      <c r="D7" s="4">
        <v>24504688</v>
      </c>
      <c r="E7" s="7">
        <v>23925987</v>
      </c>
      <c r="F7" s="9">
        <v>29354300</v>
      </c>
      <c r="G7" s="4">
        <v>29354300</v>
      </c>
      <c r="H7" s="7">
        <v>29354300</v>
      </c>
      <c r="I7" s="10">
        <v>25746763</v>
      </c>
      <c r="J7" s="9">
        <v>31523071</v>
      </c>
      <c r="K7" s="4">
        <v>33225316</v>
      </c>
      <c r="L7" s="7">
        <v>35019483</v>
      </c>
    </row>
    <row r="8" spans="1:12" ht="12.75">
      <c r="A8" s="31" t="s">
        <v>24</v>
      </c>
      <c r="B8" s="29" t="s">
        <v>21</v>
      </c>
      <c r="C8" s="4">
        <v>6953689</v>
      </c>
      <c r="D8" s="4">
        <v>8812224</v>
      </c>
      <c r="E8" s="7">
        <v>9451705</v>
      </c>
      <c r="F8" s="9">
        <v>9752200</v>
      </c>
      <c r="G8" s="4">
        <v>10491831</v>
      </c>
      <c r="H8" s="7">
        <v>10491831</v>
      </c>
      <c r="I8" s="10">
        <v>9648703</v>
      </c>
      <c r="J8" s="9">
        <v>11110225</v>
      </c>
      <c r="K8" s="4">
        <v>11709908</v>
      </c>
      <c r="L8" s="7">
        <v>12341972</v>
      </c>
    </row>
    <row r="9" spans="1:12" ht="12.75">
      <c r="A9" s="31" t="s">
        <v>25</v>
      </c>
      <c r="B9" s="29" t="s">
        <v>21</v>
      </c>
      <c r="C9" s="4">
        <v>5152144</v>
      </c>
      <c r="D9" s="4">
        <v>7231036</v>
      </c>
      <c r="E9" s="32">
        <v>7163661</v>
      </c>
      <c r="F9" s="33">
        <v>9424700</v>
      </c>
      <c r="G9" s="34">
        <v>9424700</v>
      </c>
      <c r="H9" s="32">
        <v>9424700</v>
      </c>
      <c r="I9" s="35">
        <v>8792479</v>
      </c>
      <c r="J9" s="36">
        <v>10092309</v>
      </c>
      <c r="K9" s="34">
        <v>10637294</v>
      </c>
      <c r="L9" s="32">
        <v>11211707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3252262</v>
      </c>
      <c r="D11" s="4">
        <v>3755082</v>
      </c>
      <c r="E11" s="7">
        <v>277813</v>
      </c>
      <c r="F11" s="9">
        <v>273100</v>
      </c>
      <c r="G11" s="4">
        <v>273100</v>
      </c>
      <c r="H11" s="7">
        <v>273100</v>
      </c>
      <c r="I11" s="10">
        <v>280061</v>
      </c>
      <c r="J11" s="9">
        <v>529046</v>
      </c>
      <c r="K11" s="4">
        <v>557613</v>
      </c>
      <c r="L11" s="7">
        <v>587725</v>
      </c>
    </row>
    <row r="12" spans="1:12" ht="12.75">
      <c r="A12" s="28" t="s">
        <v>27</v>
      </c>
      <c r="B12" s="37"/>
      <c r="C12" s="4">
        <v>355840</v>
      </c>
      <c r="D12" s="4">
        <v>863414</v>
      </c>
      <c r="E12" s="7">
        <v>1426564</v>
      </c>
      <c r="F12" s="9">
        <v>1898600</v>
      </c>
      <c r="G12" s="4">
        <v>1898600</v>
      </c>
      <c r="H12" s="7">
        <v>1898600</v>
      </c>
      <c r="I12" s="10">
        <v>892942</v>
      </c>
      <c r="J12" s="9">
        <v>2012516</v>
      </c>
      <c r="K12" s="4">
        <v>2121192</v>
      </c>
      <c r="L12" s="7">
        <v>2235736</v>
      </c>
    </row>
    <row r="13" spans="1:12" ht="12.75">
      <c r="A13" s="28" t="s">
        <v>28</v>
      </c>
      <c r="B13" s="37"/>
      <c r="C13" s="4">
        <v>3539459</v>
      </c>
      <c r="D13" s="4">
        <v>2960994</v>
      </c>
      <c r="E13" s="7">
        <v>2067817</v>
      </c>
      <c r="F13" s="9">
        <v>3081500</v>
      </c>
      <c r="G13" s="4">
        <v>3653023</v>
      </c>
      <c r="H13" s="7">
        <v>3653023</v>
      </c>
      <c r="I13" s="10">
        <v>3996023</v>
      </c>
      <c r="J13" s="9">
        <v>3745255</v>
      </c>
      <c r="K13" s="4">
        <v>3947499</v>
      </c>
      <c r="L13" s="7">
        <v>4160663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17991678</v>
      </c>
      <c r="D15" s="4">
        <v>21607070</v>
      </c>
      <c r="E15" s="7">
        <v>15293744</v>
      </c>
      <c r="F15" s="9">
        <v>20185300</v>
      </c>
      <c r="G15" s="4">
        <v>20926400</v>
      </c>
      <c r="H15" s="7">
        <v>20926400</v>
      </c>
      <c r="I15" s="10">
        <v>21157496</v>
      </c>
      <c r="J15" s="9">
        <v>20928728</v>
      </c>
      <c r="K15" s="4">
        <v>20910435</v>
      </c>
      <c r="L15" s="7">
        <v>20911377</v>
      </c>
    </row>
    <row r="16" spans="1:12" ht="12.75">
      <c r="A16" s="28" t="s">
        <v>31</v>
      </c>
      <c r="B16" s="37"/>
      <c r="C16" s="4">
        <v>987493</v>
      </c>
      <c r="D16" s="4">
        <v>0</v>
      </c>
      <c r="E16" s="7">
        <v>959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1598321</v>
      </c>
      <c r="D17" s="4">
        <v>2817435</v>
      </c>
      <c r="E17" s="7">
        <v>3101335</v>
      </c>
      <c r="F17" s="9">
        <v>3175400</v>
      </c>
      <c r="G17" s="4">
        <v>3191114</v>
      </c>
      <c r="H17" s="7">
        <v>3191114</v>
      </c>
      <c r="I17" s="10">
        <v>3332665</v>
      </c>
      <c r="J17" s="9">
        <v>3382581</v>
      </c>
      <c r="K17" s="4">
        <v>3565241</v>
      </c>
      <c r="L17" s="7">
        <v>3757764</v>
      </c>
    </row>
    <row r="18" spans="1:12" ht="12.75">
      <c r="A18" s="28" t="s">
        <v>33</v>
      </c>
      <c r="B18" s="37"/>
      <c r="C18" s="4">
        <v>71338081</v>
      </c>
      <c r="D18" s="4">
        <v>50308264</v>
      </c>
      <c r="E18" s="7">
        <v>63726987</v>
      </c>
      <c r="F18" s="9">
        <v>60639000</v>
      </c>
      <c r="G18" s="4">
        <v>64547058</v>
      </c>
      <c r="H18" s="7">
        <v>64547058</v>
      </c>
      <c r="I18" s="10">
        <v>79942747</v>
      </c>
      <c r="J18" s="9">
        <v>79532696</v>
      </c>
      <c r="K18" s="4">
        <v>63863522</v>
      </c>
      <c r="L18" s="7">
        <v>67948739</v>
      </c>
    </row>
    <row r="19" spans="1:12" ht="12.75">
      <c r="A19" s="28" t="s">
        <v>34</v>
      </c>
      <c r="B19" s="37" t="s">
        <v>21</v>
      </c>
      <c r="C19" s="4">
        <v>6603046</v>
      </c>
      <c r="D19" s="4">
        <v>5559050</v>
      </c>
      <c r="E19" s="32">
        <v>6651893</v>
      </c>
      <c r="F19" s="33">
        <v>8460200</v>
      </c>
      <c r="G19" s="34">
        <v>6628200</v>
      </c>
      <c r="H19" s="32">
        <v>6628200</v>
      </c>
      <c r="I19" s="35">
        <v>4554003</v>
      </c>
      <c r="J19" s="36">
        <v>13155969</v>
      </c>
      <c r="K19" s="34">
        <v>7995967</v>
      </c>
      <c r="L19" s="32">
        <v>8360252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234813740</v>
      </c>
      <c r="D21" s="41">
        <f t="shared" si="0"/>
        <v>244753547</v>
      </c>
      <c r="E21" s="42">
        <f t="shared" si="0"/>
        <v>254261421</v>
      </c>
      <c r="F21" s="43">
        <f t="shared" si="0"/>
        <v>275723200</v>
      </c>
      <c r="G21" s="41">
        <f t="shared" si="0"/>
        <v>283812411</v>
      </c>
      <c r="H21" s="44">
        <f t="shared" si="0"/>
        <v>283812411</v>
      </c>
      <c r="I21" s="45">
        <f t="shared" si="0"/>
        <v>285189581</v>
      </c>
      <c r="J21" s="46">
        <f t="shared" si="0"/>
        <v>324672257</v>
      </c>
      <c r="K21" s="41">
        <f t="shared" si="0"/>
        <v>311391513</v>
      </c>
      <c r="L21" s="42">
        <f t="shared" si="0"/>
        <v>327654744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78229939</v>
      </c>
      <c r="D24" s="4">
        <v>82700106</v>
      </c>
      <c r="E24" s="7">
        <v>94318160</v>
      </c>
      <c r="F24" s="8">
        <v>106311100</v>
      </c>
      <c r="G24" s="4">
        <v>104429133</v>
      </c>
      <c r="H24" s="30">
        <v>104429133</v>
      </c>
      <c r="I24" s="10">
        <v>95761875</v>
      </c>
      <c r="J24" s="9">
        <v>119499420</v>
      </c>
      <c r="K24" s="4">
        <v>124485350</v>
      </c>
      <c r="L24" s="7">
        <v>130625406</v>
      </c>
    </row>
    <row r="25" spans="1:12" ht="12.75">
      <c r="A25" s="31" t="s">
        <v>39</v>
      </c>
      <c r="B25" s="29"/>
      <c r="C25" s="4">
        <v>4327829</v>
      </c>
      <c r="D25" s="4">
        <v>4776507</v>
      </c>
      <c r="E25" s="7">
        <v>5293216</v>
      </c>
      <c r="F25" s="9">
        <v>5429400</v>
      </c>
      <c r="G25" s="4">
        <v>5404370</v>
      </c>
      <c r="H25" s="7">
        <v>5404370</v>
      </c>
      <c r="I25" s="10">
        <v>5381321</v>
      </c>
      <c r="J25" s="9">
        <v>5493000</v>
      </c>
      <c r="K25" s="4">
        <v>6129639</v>
      </c>
      <c r="L25" s="7">
        <v>6460635</v>
      </c>
    </row>
    <row r="26" spans="1:12" ht="12.75">
      <c r="A26" s="31" t="s">
        <v>40</v>
      </c>
      <c r="B26" s="29" t="s">
        <v>41</v>
      </c>
      <c r="C26" s="4">
        <v>19645541</v>
      </c>
      <c r="D26" s="4">
        <v>32326939</v>
      </c>
      <c r="E26" s="7">
        <v>26296550</v>
      </c>
      <c r="F26" s="9">
        <v>38009300</v>
      </c>
      <c r="G26" s="4">
        <v>39304000</v>
      </c>
      <c r="H26" s="7">
        <v>39304000</v>
      </c>
      <c r="I26" s="10">
        <v>37511790</v>
      </c>
      <c r="J26" s="9">
        <v>35531750</v>
      </c>
      <c r="K26" s="4">
        <v>36484750</v>
      </c>
      <c r="L26" s="7">
        <v>37732750</v>
      </c>
    </row>
    <row r="27" spans="1:12" ht="12.75">
      <c r="A27" s="31" t="s">
        <v>42</v>
      </c>
      <c r="B27" s="29" t="s">
        <v>21</v>
      </c>
      <c r="C27" s="4">
        <v>15876197</v>
      </c>
      <c r="D27" s="4">
        <v>16053648</v>
      </c>
      <c r="E27" s="7">
        <v>16068360</v>
      </c>
      <c r="F27" s="8">
        <v>18115000</v>
      </c>
      <c r="G27" s="4">
        <v>18146000</v>
      </c>
      <c r="H27" s="30">
        <v>18146000</v>
      </c>
      <c r="I27" s="10">
        <v>16437236</v>
      </c>
      <c r="J27" s="9">
        <v>23355000</v>
      </c>
      <c r="K27" s="4">
        <v>24775380</v>
      </c>
      <c r="L27" s="7">
        <v>26106539</v>
      </c>
    </row>
    <row r="28" spans="1:12" ht="12.75">
      <c r="A28" s="31" t="s">
        <v>43</v>
      </c>
      <c r="B28" s="29"/>
      <c r="C28" s="4">
        <v>9967992</v>
      </c>
      <c r="D28" s="4">
        <v>7887228</v>
      </c>
      <c r="E28" s="7">
        <v>8073767</v>
      </c>
      <c r="F28" s="9">
        <v>8289000</v>
      </c>
      <c r="G28" s="4">
        <v>8806879</v>
      </c>
      <c r="H28" s="7">
        <v>8806879</v>
      </c>
      <c r="I28" s="10">
        <v>8158870</v>
      </c>
      <c r="J28" s="9">
        <v>8449015</v>
      </c>
      <c r="K28" s="4">
        <v>8768124</v>
      </c>
      <c r="L28" s="7">
        <v>9140774</v>
      </c>
    </row>
    <row r="29" spans="1:12" ht="12.75">
      <c r="A29" s="31" t="s">
        <v>44</v>
      </c>
      <c r="B29" s="29" t="s">
        <v>21</v>
      </c>
      <c r="C29" s="4">
        <v>63222238</v>
      </c>
      <c r="D29" s="4">
        <v>67596734</v>
      </c>
      <c r="E29" s="7">
        <v>68531369</v>
      </c>
      <c r="F29" s="8">
        <v>74236900</v>
      </c>
      <c r="G29" s="4">
        <v>47929674</v>
      </c>
      <c r="H29" s="30">
        <v>47929674</v>
      </c>
      <c r="I29" s="10">
        <v>71810102</v>
      </c>
      <c r="J29" s="9">
        <v>82383212</v>
      </c>
      <c r="K29" s="4">
        <v>86939905</v>
      </c>
      <c r="L29" s="7">
        <v>91634661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9250772</v>
      </c>
      <c r="F30" s="9">
        <v>6269300</v>
      </c>
      <c r="G30" s="4">
        <v>9064408</v>
      </c>
      <c r="H30" s="7">
        <v>9064408</v>
      </c>
      <c r="I30" s="10">
        <v>9663086</v>
      </c>
      <c r="J30" s="9">
        <v>9327530</v>
      </c>
      <c r="K30" s="4">
        <v>9925064</v>
      </c>
      <c r="L30" s="7">
        <v>10432858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22175985</v>
      </c>
      <c r="F31" s="8">
        <v>16881000</v>
      </c>
      <c r="G31" s="4">
        <v>19749311</v>
      </c>
      <c r="H31" s="30">
        <v>19749311</v>
      </c>
      <c r="I31" s="10">
        <v>38301687</v>
      </c>
      <c r="J31" s="9">
        <v>35860759</v>
      </c>
      <c r="K31" s="4">
        <v>16207443</v>
      </c>
      <c r="L31" s="7">
        <v>17156061</v>
      </c>
    </row>
    <row r="32" spans="1:12" ht="12.75">
      <c r="A32" s="31" t="s">
        <v>33</v>
      </c>
      <c r="B32" s="29"/>
      <c r="C32" s="4">
        <v>0</v>
      </c>
      <c r="D32" s="4">
        <v>817005</v>
      </c>
      <c r="E32" s="7">
        <v>1795365</v>
      </c>
      <c r="F32" s="9">
        <v>823800</v>
      </c>
      <c r="G32" s="4">
        <v>1340616</v>
      </c>
      <c r="H32" s="7">
        <v>1340616</v>
      </c>
      <c r="I32" s="10">
        <v>1131688</v>
      </c>
      <c r="J32" s="9">
        <v>4120525</v>
      </c>
      <c r="K32" s="4">
        <v>4962173</v>
      </c>
      <c r="L32" s="7">
        <v>3973222</v>
      </c>
    </row>
    <row r="33" spans="1:12" ht="12.75">
      <c r="A33" s="31" t="s">
        <v>48</v>
      </c>
      <c r="B33" s="29" t="s">
        <v>49</v>
      </c>
      <c r="C33" s="4">
        <v>68479553</v>
      </c>
      <c r="D33" s="4">
        <v>46803351</v>
      </c>
      <c r="E33" s="7">
        <v>17468457</v>
      </c>
      <c r="F33" s="8">
        <v>17379000</v>
      </c>
      <c r="G33" s="4">
        <v>19593019</v>
      </c>
      <c r="H33" s="7">
        <v>19593019</v>
      </c>
      <c r="I33" s="10">
        <v>19008265</v>
      </c>
      <c r="J33" s="9">
        <v>20061309</v>
      </c>
      <c r="K33" s="4">
        <v>21121664</v>
      </c>
      <c r="L33" s="7">
        <v>22445705</v>
      </c>
    </row>
    <row r="34" spans="1:12" ht="12.75">
      <c r="A34" s="28" t="s">
        <v>50</v>
      </c>
      <c r="B34" s="37"/>
      <c r="C34" s="4">
        <v>989792</v>
      </c>
      <c r="D34" s="4">
        <v>922430</v>
      </c>
      <c r="E34" s="7">
        <v>50690</v>
      </c>
      <c r="F34" s="9">
        <v>0</v>
      </c>
      <c r="G34" s="4">
        <v>0</v>
      </c>
      <c r="H34" s="7">
        <v>0</v>
      </c>
      <c r="I34" s="10">
        <v>480288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260739081</v>
      </c>
      <c r="D35" s="41">
        <f aca="true" t="shared" si="1" ref="D35:L35">SUM(D24:D34)</f>
        <v>259883948</v>
      </c>
      <c r="E35" s="42">
        <f t="shared" si="1"/>
        <v>269322691</v>
      </c>
      <c r="F35" s="43">
        <f t="shared" si="1"/>
        <v>291743800</v>
      </c>
      <c r="G35" s="41">
        <f t="shared" si="1"/>
        <v>273767410</v>
      </c>
      <c r="H35" s="42">
        <f t="shared" si="1"/>
        <v>273767410</v>
      </c>
      <c r="I35" s="45">
        <f t="shared" si="1"/>
        <v>303646208</v>
      </c>
      <c r="J35" s="46">
        <f t="shared" si="1"/>
        <v>344081520</v>
      </c>
      <c r="K35" s="41">
        <f t="shared" si="1"/>
        <v>339799492</v>
      </c>
      <c r="L35" s="42">
        <f t="shared" si="1"/>
        <v>355708611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-25925341</v>
      </c>
      <c r="D37" s="57">
        <f aca="true" t="shared" si="2" ref="D37:L37">+D21-D35</f>
        <v>-15130401</v>
      </c>
      <c r="E37" s="58">
        <f t="shared" si="2"/>
        <v>-15061270</v>
      </c>
      <c r="F37" s="59">
        <f t="shared" si="2"/>
        <v>-16020600</v>
      </c>
      <c r="G37" s="57">
        <f t="shared" si="2"/>
        <v>10045001</v>
      </c>
      <c r="H37" s="58">
        <f t="shared" si="2"/>
        <v>10045001</v>
      </c>
      <c r="I37" s="60">
        <f t="shared" si="2"/>
        <v>-18456627</v>
      </c>
      <c r="J37" s="61">
        <f t="shared" si="2"/>
        <v>-19409263</v>
      </c>
      <c r="K37" s="57">
        <f t="shared" si="2"/>
        <v>-28407979</v>
      </c>
      <c r="L37" s="58">
        <f t="shared" si="2"/>
        <v>-28053867</v>
      </c>
    </row>
    <row r="38" spans="1:12" ht="21" customHeight="1">
      <c r="A38" s="62" t="s">
        <v>53</v>
      </c>
      <c r="B38" s="37" t="s">
        <v>54</v>
      </c>
      <c r="C38" s="4">
        <v>42245398</v>
      </c>
      <c r="D38" s="4">
        <v>27575163</v>
      </c>
      <c r="E38" s="7">
        <v>29110029</v>
      </c>
      <c r="F38" s="9">
        <v>63090500</v>
      </c>
      <c r="G38" s="4">
        <v>117706520</v>
      </c>
      <c r="H38" s="7">
        <v>117706520</v>
      </c>
      <c r="I38" s="10">
        <v>87294945</v>
      </c>
      <c r="J38" s="9">
        <v>52604304</v>
      </c>
      <c r="K38" s="4">
        <v>79516478</v>
      </c>
      <c r="L38" s="7">
        <v>89282261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1046370</v>
      </c>
      <c r="F39" s="33">
        <v>0</v>
      </c>
      <c r="G39" s="34">
        <v>0</v>
      </c>
      <c r="H39" s="32">
        <v>0</v>
      </c>
      <c r="I39" s="35">
        <v>11476772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361702</v>
      </c>
      <c r="E40" s="7">
        <v>0</v>
      </c>
      <c r="F40" s="64">
        <v>43500</v>
      </c>
      <c r="G40" s="65">
        <v>23000</v>
      </c>
      <c r="H40" s="66">
        <v>23000</v>
      </c>
      <c r="I40" s="10">
        <v>23000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16320057</v>
      </c>
      <c r="D41" s="69">
        <f aca="true" t="shared" si="3" ref="D41:L41">SUM(D37:D40)</f>
        <v>12806464</v>
      </c>
      <c r="E41" s="70">
        <f t="shared" si="3"/>
        <v>15095129</v>
      </c>
      <c r="F41" s="71">
        <f t="shared" si="3"/>
        <v>47113400</v>
      </c>
      <c r="G41" s="69">
        <f t="shared" si="3"/>
        <v>127774521</v>
      </c>
      <c r="H41" s="70">
        <f t="shared" si="3"/>
        <v>127774521</v>
      </c>
      <c r="I41" s="72">
        <f t="shared" si="3"/>
        <v>80338090</v>
      </c>
      <c r="J41" s="73">
        <f t="shared" si="3"/>
        <v>33195041</v>
      </c>
      <c r="K41" s="69">
        <f t="shared" si="3"/>
        <v>51108499</v>
      </c>
      <c r="L41" s="70">
        <f t="shared" si="3"/>
        <v>61228394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16320057</v>
      </c>
      <c r="D43" s="79">
        <f aca="true" t="shared" si="4" ref="D43:L43">+D41-D42</f>
        <v>12806464</v>
      </c>
      <c r="E43" s="80">
        <f t="shared" si="4"/>
        <v>15095129</v>
      </c>
      <c r="F43" s="81">
        <f t="shared" si="4"/>
        <v>47113400</v>
      </c>
      <c r="G43" s="79">
        <f t="shared" si="4"/>
        <v>127774521</v>
      </c>
      <c r="H43" s="80">
        <f t="shared" si="4"/>
        <v>127774521</v>
      </c>
      <c r="I43" s="82">
        <f t="shared" si="4"/>
        <v>80338090</v>
      </c>
      <c r="J43" s="83">
        <f t="shared" si="4"/>
        <v>33195041</v>
      </c>
      <c r="K43" s="79">
        <f t="shared" si="4"/>
        <v>51108499</v>
      </c>
      <c r="L43" s="80">
        <f t="shared" si="4"/>
        <v>61228394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16320057</v>
      </c>
      <c r="D45" s="69">
        <f aca="true" t="shared" si="5" ref="D45:L45">SUM(D43:D44)</f>
        <v>12806464</v>
      </c>
      <c r="E45" s="70">
        <f t="shared" si="5"/>
        <v>15095129</v>
      </c>
      <c r="F45" s="71">
        <f t="shared" si="5"/>
        <v>47113400</v>
      </c>
      <c r="G45" s="69">
        <f t="shared" si="5"/>
        <v>127774521</v>
      </c>
      <c r="H45" s="70">
        <f t="shared" si="5"/>
        <v>127774521</v>
      </c>
      <c r="I45" s="72">
        <f t="shared" si="5"/>
        <v>80338090</v>
      </c>
      <c r="J45" s="73">
        <f t="shared" si="5"/>
        <v>33195041</v>
      </c>
      <c r="K45" s="69">
        <f t="shared" si="5"/>
        <v>51108499</v>
      </c>
      <c r="L45" s="70">
        <f t="shared" si="5"/>
        <v>61228394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16320057</v>
      </c>
      <c r="D47" s="89">
        <f aca="true" t="shared" si="6" ref="D47:L47">SUM(D45:D46)</f>
        <v>12806464</v>
      </c>
      <c r="E47" s="90">
        <f t="shared" si="6"/>
        <v>15095129</v>
      </c>
      <c r="F47" s="91">
        <f t="shared" si="6"/>
        <v>47113400</v>
      </c>
      <c r="G47" s="89">
        <f t="shared" si="6"/>
        <v>127774521</v>
      </c>
      <c r="H47" s="92">
        <f t="shared" si="6"/>
        <v>127774521</v>
      </c>
      <c r="I47" s="93">
        <f t="shared" si="6"/>
        <v>80338090</v>
      </c>
      <c r="J47" s="94">
        <f t="shared" si="6"/>
        <v>33195041</v>
      </c>
      <c r="K47" s="89">
        <f t="shared" si="6"/>
        <v>51108499</v>
      </c>
      <c r="L47" s="95">
        <f t="shared" si="6"/>
        <v>61228394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52508447</v>
      </c>
      <c r="D5" s="4">
        <v>56440436</v>
      </c>
      <c r="E5" s="5">
        <v>62606570</v>
      </c>
      <c r="F5" s="6">
        <v>67181877</v>
      </c>
      <c r="G5" s="4">
        <v>67181877</v>
      </c>
      <c r="H5" s="7">
        <v>67181877</v>
      </c>
      <c r="I5" s="8">
        <v>67799813</v>
      </c>
      <c r="J5" s="6">
        <v>71681069</v>
      </c>
      <c r="K5" s="4">
        <v>75553000</v>
      </c>
      <c r="L5" s="7">
        <v>79632000</v>
      </c>
    </row>
    <row r="6" spans="1:12" ht="12.75">
      <c r="A6" s="28" t="s">
        <v>22</v>
      </c>
      <c r="B6" s="29" t="s">
        <v>21</v>
      </c>
      <c r="C6" s="4">
        <v>88630232</v>
      </c>
      <c r="D6" s="4">
        <v>94676736</v>
      </c>
      <c r="E6" s="7">
        <v>94502306</v>
      </c>
      <c r="F6" s="9">
        <v>112163727</v>
      </c>
      <c r="G6" s="4">
        <v>112933099</v>
      </c>
      <c r="H6" s="7">
        <v>112933099</v>
      </c>
      <c r="I6" s="30">
        <v>102121452</v>
      </c>
      <c r="J6" s="9">
        <v>123889458</v>
      </c>
      <c r="K6" s="4">
        <v>130688000</v>
      </c>
      <c r="L6" s="7">
        <v>137797000</v>
      </c>
    </row>
    <row r="7" spans="1:12" ht="12.75">
      <c r="A7" s="31" t="s">
        <v>23</v>
      </c>
      <c r="B7" s="29" t="s">
        <v>21</v>
      </c>
      <c r="C7" s="4">
        <v>23887517</v>
      </c>
      <c r="D7" s="4">
        <v>24788998</v>
      </c>
      <c r="E7" s="7">
        <v>19308934</v>
      </c>
      <c r="F7" s="9">
        <v>21865717</v>
      </c>
      <c r="G7" s="4">
        <v>22366795</v>
      </c>
      <c r="H7" s="7">
        <v>22366795</v>
      </c>
      <c r="I7" s="10">
        <v>24347735</v>
      </c>
      <c r="J7" s="9">
        <v>27266202</v>
      </c>
      <c r="K7" s="4">
        <v>29420604</v>
      </c>
      <c r="L7" s="7">
        <v>31481262</v>
      </c>
    </row>
    <row r="8" spans="1:12" ht="12.75">
      <c r="A8" s="31" t="s">
        <v>24</v>
      </c>
      <c r="B8" s="29" t="s">
        <v>21</v>
      </c>
      <c r="C8" s="4">
        <v>10237812</v>
      </c>
      <c r="D8" s="4">
        <v>10804704</v>
      </c>
      <c r="E8" s="7">
        <v>12070710</v>
      </c>
      <c r="F8" s="9">
        <v>12906225</v>
      </c>
      <c r="G8" s="4">
        <v>12938106</v>
      </c>
      <c r="H8" s="7">
        <v>12938106</v>
      </c>
      <c r="I8" s="10">
        <v>12876091</v>
      </c>
      <c r="J8" s="9">
        <v>13987000</v>
      </c>
      <c r="K8" s="4">
        <v>15323000</v>
      </c>
      <c r="L8" s="7">
        <v>16669000</v>
      </c>
    </row>
    <row r="9" spans="1:12" ht="12.75">
      <c r="A9" s="31" t="s">
        <v>25</v>
      </c>
      <c r="B9" s="29" t="s">
        <v>21</v>
      </c>
      <c r="C9" s="4">
        <v>17396320</v>
      </c>
      <c r="D9" s="4">
        <v>18979680</v>
      </c>
      <c r="E9" s="32">
        <v>19742125</v>
      </c>
      <c r="F9" s="33">
        <v>21262698</v>
      </c>
      <c r="G9" s="34">
        <v>21514000</v>
      </c>
      <c r="H9" s="32">
        <v>21514000</v>
      </c>
      <c r="I9" s="35">
        <v>21285791</v>
      </c>
      <c r="J9" s="36">
        <v>22998000</v>
      </c>
      <c r="K9" s="34">
        <v>25121000</v>
      </c>
      <c r="L9" s="32">
        <v>27386000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4291825</v>
      </c>
      <c r="D11" s="4">
        <v>5309701</v>
      </c>
      <c r="E11" s="7">
        <v>536060</v>
      </c>
      <c r="F11" s="9">
        <v>222147</v>
      </c>
      <c r="G11" s="4">
        <v>381630</v>
      </c>
      <c r="H11" s="7">
        <v>381630</v>
      </c>
      <c r="I11" s="10">
        <v>839089</v>
      </c>
      <c r="J11" s="9">
        <v>405000</v>
      </c>
      <c r="K11" s="4">
        <v>433000</v>
      </c>
      <c r="L11" s="7">
        <v>463000</v>
      </c>
    </row>
    <row r="12" spans="1:12" ht="12.75">
      <c r="A12" s="28" t="s">
        <v>27</v>
      </c>
      <c r="B12" s="37"/>
      <c r="C12" s="4">
        <v>4296966</v>
      </c>
      <c r="D12" s="4">
        <v>5838980</v>
      </c>
      <c r="E12" s="7">
        <v>6729330</v>
      </c>
      <c r="F12" s="9">
        <v>5118750</v>
      </c>
      <c r="G12" s="4">
        <v>5138750</v>
      </c>
      <c r="H12" s="7">
        <v>5138750</v>
      </c>
      <c r="I12" s="10">
        <v>6202756</v>
      </c>
      <c r="J12" s="9">
        <v>5447000</v>
      </c>
      <c r="K12" s="4">
        <v>5828000</v>
      </c>
      <c r="L12" s="7">
        <v>6236000</v>
      </c>
    </row>
    <row r="13" spans="1:12" ht="12.75">
      <c r="A13" s="28" t="s">
        <v>28</v>
      </c>
      <c r="B13" s="37"/>
      <c r="C13" s="4">
        <v>3776001</v>
      </c>
      <c r="D13" s="4">
        <v>4268050</v>
      </c>
      <c r="E13" s="7">
        <v>5275028</v>
      </c>
      <c r="F13" s="9">
        <v>4284800</v>
      </c>
      <c r="G13" s="4">
        <v>4284800</v>
      </c>
      <c r="H13" s="7">
        <v>4284800</v>
      </c>
      <c r="I13" s="10">
        <v>7390157</v>
      </c>
      <c r="J13" s="9">
        <v>4542000</v>
      </c>
      <c r="K13" s="4">
        <v>4860000</v>
      </c>
      <c r="L13" s="7">
        <v>5200000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7446785</v>
      </c>
      <c r="D15" s="4">
        <v>9813442</v>
      </c>
      <c r="E15" s="7">
        <v>7098271</v>
      </c>
      <c r="F15" s="9">
        <v>9691365</v>
      </c>
      <c r="G15" s="4">
        <v>8368000</v>
      </c>
      <c r="H15" s="7">
        <v>8368000</v>
      </c>
      <c r="I15" s="10">
        <v>9934862</v>
      </c>
      <c r="J15" s="9">
        <v>12472000</v>
      </c>
      <c r="K15" s="4">
        <v>13344000</v>
      </c>
      <c r="L15" s="7">
        <v>14278000</v>
      </c>
    </row>
    <row r="16" spans="1:12" ht="12.75">
      <c r="A16" s="28" t="s">
        <v>31</v>
      </c>
      <c r="B16" s="37"/>
      <c r="C16" s="4">
        <v>1219081</v>
      </c>
      <c r="D16" s="4">
        <v>0</v>
      </c>
      <c r="E16" s="7">
        <v>2994</v>
      </c>
      <c r="F16" s="9">
        <v>11437</v>
      </c>
      <c r="G16" s="4">
        <v>11000</v>
      </c>
      <c r="H16" s="7">
        <v>11000</v>
      </c>
      <c r="I16" s="10">
        <v>1878</v>
      </c>
      <c r="J16" s="9">
        <v>262000</v>
      </c>
      <c r="K16" s="4">
        <v>281000</v>
      </c>
      <c r="L16" s="7">
        <v>301000</v>
      </c>
    </row>
    <row r="17" spans="1:12" ht="12.75">
      <c r="A17" s="31" t="s">
        <v>32</v>
      </c>
      <c r="B17" s="29"/>
      <c r="C17" s="4">
        <v>2199847</v>
      </c>
      <c r="D17" s="4">
        <v>3808709</v>
      </c>
      <c r="E17" s="7">
        <v>4016499</v>
      </c>
      <c r="F17" s="9">
        <v>4210328</v>
      </c>
      <c r="G17" s="4">
        <v>4210328</v>
      </c>
      <c r="H17" s="7">
        <v>4210328</v>
      </c>
      <c r="I17" s="10">
        <v>4312596</v>
      </c>
      <c r="J17" s="9">
        <v>4413000</v>
      </c>
      <c r="K17" s="4">
        <v>4722000</v>
      </c>
      <c r="L17" s="7">
        <v>5052000</v>
      </c>
    </row>
    <row r="18" spans="1:12" ht="12.75">
      <c r="A18" s="28" t="s">
        <v>33</v>
      </c>
      <c r="B18" s="37"/>
      <c r="C18" s="4">
        <v>42690962</v>
      </c>
      <c r="D18" s="4">
        <v>42606968</v>
      </c>
      <c r="E18" s="7">
        <v>49034470</v>
      </c>
      <c r="F18" s="9">
        <v>61748130</v>
      </c>
      <c r="G18" s="4">
        <v>58891101</v>
      </c>
      <c r="H18" s="7">
        <v>58891101</v>
      </c>
      <c r="I18" s="10">
        <v>56536590</v>
      </c>
      <c r="J18" s="9">
        <v>67092435</v>
      </c>
      <c r="K18" s="4">
        <v>61454174</v>
      </c>
      <c r="L18" s="7">
        <v>66888174</v>
      </c>
    </row>
    <row r="19" spans="1:12" ht="12.75">
      <c r="A19" s="28" t="s">
        <v>34</v>
      </c>
      <c r="B19" s="37" t="s">
        <v>21</v>
      </c>
      <c r="C19" s="4">
        <v>2786871</v>
      </c>
      <c r="D19" s="4">
        <v>8986708</v>
      </c>
      <c r="E19" s="32">
        <v>7424678</v>
      </c>
      <c r="F19" s="33">
        <v>8059365</v>
      </c>
      <c r="G19" s="34">
        <v>8482278</v>
      </c>
      <c r="H19" s="32">
        <v>8482278</v>
      </c>
      <c r="I19" s="35">
        <v>7708203</v>
      </c>
      <c r="J19" s="36">
        <v>13939000</v>
      </c>
      <c r="K19" s="34">
        <v>9564000</v>
      </c>
      <c r="L19" s="32">
        <v>10232000</v>
      </c>
    </row>
    <row r="20" spans="1:12" ht="12.75">
      <c r="A20" s="28" t="s">
        <v>35</v>
      </c>
      <c r="B20" s="37"/>
      <c r="C20" s="4">
        <v>68548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261437214</v>
      </c>
      <c r="D21" s="41">
        <f t="shared" si="0"/>
        <v>286323112</v>
      </c>
      <c r="E21" s="42">
        <f t="shared" si="0"/>
        <v>288347975</v>
      </c>
      <c r="F21" s="43">
        <f t="shared" si="0"/>
        <v>328726566</v>
      </c>
      <c r="G21" s="41">
        <f t="shared" si="0"/>
        <v>326701764</v>
      </c>
      <c r="H21" s="44">
        <f t="shared" si="0"/>
        <v>326701764</v>
      </c>
      <c r="I21" s="45">
        <f t="shared" si="0"/>
        <v>321357013</v>
      </c>
      <c r="J21" s="46">
        <f t="shared" si="0"/>
        <v>368394164</v>
      </c>
      <c r="K21" s="41">
        <f t="shared" si="0"/>
        <v>376591778</v>
      </c>
      <c r="L21" s="42">
        <f t="shared" si="0"/>
        <v>401615436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95281117</v>
      </c>
      <c r="D24" s="4">
        <v>102241764</v>
      </c>
      <c r="E24" s="7">
        <v>105701693</v>
      </c>
      <c r="F24" s="8">
        <v>125026679</v>
      </c>
      <c r="G24" s="4">
        <v>120898238</v>
      </c>
      <c r="H24" s="30">
        <v>120898238</v>
      </c>
      <c r="I24" s="10">
        <v>117118075</v>
      </c>
      <c r="J24" s="9">
        <v>134014925</v>
      </c>
      <c r="K24" s="4">
        <v>143390000</v>
      </c>
      <c r="L24" s="7">
        <v>154207000</v>
      </c>
    </row>
    <row r="25" spans="1:12" ht="12.75">
      <c r="A25" s="31" t="s">
        <v>39</v>
      </c>
      <c r="B25" s="29"/>
      <c r="C25" s="4">
        <v>5281515</v>
      </c>
      <c r="D25" s="4">
        <v>5358968</v>
      </c>
      <c r="E25" s="7">
        <v>5822315</v>
      </c>
      <c r="F25" s="9">
        <v>6377666</v>
      </c>
      <c r="G25" s="4">
        <v>6318666</v>
      </c>
      <c r="H25" s="7">
        <v>6318666</v>
      </c>
      <c r="I25" s="10">
        <v>6262499</v>
      </c>
      <c r="J25" s="9">
        <v>6719578</v>
      </c>
      <c r="K25" s="4">
        <v>7082000</v>
      </c>
      <c r="L25" s="7">
        <v>7463000</v>
      </c>
    </row>
    <row r="26" spans="1:12" ht="12.75">
      <c r="A26" s="31" t="s">
        <v>40</v>
      </c>
      <c r="B26" s="29" t="s">
        <v>41</v>
      </c>
      <c r="C26" s="4">
        <v>8173993</v>
      </c>
      <c r="D26" s="4">
        <v>12293601</v>
      </c>
      <c r="E26" s="7">
        <v>12181900</v>
      </c>
      <c r="F26" s="9">
        <v>14142493</v>
      </c>
      <c r="G26" s="4">
        <v>17104000</v>
      </c>
      <c r="H26" s="7">
        <v>17104000</v>
      </c>
      <c r="I26" s="10">
        <v>16122564</v>
      </c>
      <c r="J26" s="9">
        <v>21475000</v>
      </c>
      <c r="K26" s="4">
        <v>22695000</v>
      </c>
      <c r="L26" s="7">
        <v>23985000</v>
      </c>
    </row>
    <row r="27" spans="1:12" ht="12.75">
      <c r="A27" s="31" t="s">
        <v>42</v>
      </c>
      <c r="B27" s="29" t="s">
        <v>21</v>
      </c>
      <c r="C27" s="4">
        <v>17513798</v>
      </c>
      <c r="D27" s="4">
        <v>19621267</v>
      </c>
      <c r="E27" s="7">
        <v>20635898</v>
      </c>
      <c r="F27" s="8">
        <v>21890610</v>
      </c>
      <c r="G27" s="4">
        <v>22365000</v>
      </c>
      <c r="H27" s="30">
        <v>22365000</v>
      </c>
      <c r="I27" s="10">
        <v>21411908</v>
      </c>
      <c r="J27" s="9">
        <v>23284000</v>
      </c>
      <c r="K27" s="4">
        <v>24539000</v>
      </c>
      <c r="L27" s="7">
        <v>25856000</v>
      </c>
    </row>
    <row r="28" spans="1:12" ht="12.75">
      <c r="A28" s="31" t="s">
        <v>43</v>
      </c>
      <c r="B28" s="29"/>
      <c r="C28" s="4">
        <v>11582400</v>
      </c>
      <c r="D28" s="4">
        <v>12662376</v>
      </c>
      <c r="E28" s="7">
        <v>12834747</v>
      </c>
      <c r="F28" s="9">
        <v>14013694</v>
      </c>
      <c r="G28" s="4">
        <v>13044990</v>
      </c>
      <c r="H28" s="7">
        <v>13044990</v>
      </c>
      <c r="I28" s="10">
        <v>13372356</v>
      </c>
      <c r="J28" s="9">
        <v>13967895</v>
      </c>
      <c r="K28" s="4">
        <v>14723000</v>
      </c>
      <c r="L28" s="7">
        <v>15517000</v>
      </c>
    </row>
    <row r="29" spans="1:12" ht="12.75">
      <c r="A29" s="31" t="s">
        <v>44</v>
      </c>
      <c r="B29" s="29" t="s">
        <v>21</v>
      </c>
      <c r="C29" s="4">
        <v>73029500</v>
      </c>
      <c r="D29" s="4">
        <v>78829148</v>
      </c>
      <c r="E29" s="7">
        <v>77802743</v>
      </c>
      <c r="F29" s="8">
        <v>79480000</v>
      </c>
      <c r="G29" s="4">
        <v>82370000</v>
      </c>
      <c r="H29" s="30">
        <v>82370000</v>
      </c>
      <c r="I29" s="10">
        <v>83689112</v>
      </c>
      <c r="J29" s="9">
        <v>96543000</v>
      </c>
      <c r="K29" s="4">
        <v>101757000</v>
      </c>
      <c r="L29" s="7">
        <v>107252000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10949145</v>
      </c>
      <c r="F30" s="9">
        <v>11414778</v>
      </c>
      <c r="G30" s="4">
        <v>11537172</v>
      </c>
      <c r="H30" s="7">
        <v>11537172</v>
      </c>
      <c r="I30" s="10">
        <v>12552615</v>
      </c>
      <c r="J30" s="9">
        <v>12069880</v>
      </c>
      <c r="K30" s="4">
        <v>12732000</v>
      </c>
      <c r="L30" s="7">
        <v>13408000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16113307</v>
      </c>
      <c r="F31" s="8">
        <v>24447442</v>
      </c>
      <c r="G31" s="4">
        <v>22007535</v>
      </c>
      <c r="H31" s="30">
        <v>22007535</v>
      </c>
      <c r="I31" s="10">
        <v>16280565</v>
      </c>
      <c r="J31" s="9">
        <v>26986108</v>
      </c>
      <c r="K31" s="4">
        <v>19585000</v>
      </c>
      <c r="L31" s="7">
        <v>20629000</v>
      </c>
    </row>
    <row r="32" spans="1:12" ht="12.75">
      <c r="A32" s="31" t="s">
        <v>33</v>
      </c>
      <c r="B32" s="29"/>
      <c r="C32" s="4">
        <v>3214250</v>
      </c>
      <c r="D32" s="4">
        <v>3550890</v>
      </c>
      <c r="E32" s="7">
        <v>4147106</v>
      </c>
      <c r="F32" s="9">
        <v>5280520</v>
      </c>
      <c r="G32" s="4">
        <v>5280520</v>
      </c>
      <c r="H32" s="7">
        <v>5280520</v>
      </c>
      <c r="I32" s="10">
        <v>5325700</v>
      </c>
      <c r="J32" s="9">
        <v>6028300</v>
      </c>
      <c r="K32" s="4">
        <v>5953000</v>
      </c>
      <c r="L32" s="7">
        <v>6275000</v>
      </c>
    </row>
    <row r="33" spans="1:12" ht="12.75">
      <c r="A33" s="31" t="s">
        <v>48</v>
      </c>
      <c r="B33" s="29" t="s">
        <v>49</v>
      </c>
      <c r="C33" s="4">
        <v>40026162</v>
      </c>
      <c r="D33" s="4">
        <v>41999287</v>
      </c>
      <c r="E33" s="7">
        <v>19853755</v>
      </c>
      <c r="F33" s="8">
        <v>33771408</v>
      </c>
      <c r="G33" s="4">
        <v>34412457</v>
      </c>
      <c r="H33" s="7">
        <v>34412457</v>
      </c>
      <c r="I33" s="10">
        <v>23054451</v>
      </c>
      <c r="J33" s="9">
        <v>35409321</v>
      </c>
      <c r="K33" s="4">
        <v>37271000</v>
      </c>
      <c r="L33" s="7">
        <v>39243000</v>
      </c>
    </row>
    <row r="34" spans="1:12" ht="12.75">
      <c r="A34" s="28" t="s">
        <v>50</v>
      </c>
      <c r="B34" s="37"/>
      <c r="C34" s="4">
        <v>0</v>
      </c>
      <c r="D34" s="4">
        <v>63071</v>
      </c>
      <c r="E34" s="7">
        <v>-566131</v>
      </c>
      <c r="F34" s="9">
        <v>0</v>
      </c>
      <c r="G34" s="4">
        <v>0</v>
      </c>
      <c r="H34" s="7">
        <v>0</v>
      </c>
      <c r="I34" s="10">
        <v>-505865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254102735</v>
      </c>
      <c r="D35" s="41">
        <f aca="true" t="shared" si="1" ref="D35:L35">SUM(D24:D34)</f>
        <v>276620372</v>
      </c>
      <c r="E35" s="42">
        <f t="shared" si="1"/>
        <v>285476478</v>
      </c>
      <c r="F35" s="43">
        <f t="shared" si="1"/>
        <v>335845290</v>
      </c>
      <c r="G35" s="41">
        <f t="shared" si="1"/>
        <v>335338578</v>
      </c>
      <c r="H35" s="42">
        <f t="shared" si="1"/>
        <v>335338578</v>
      </c>
      <c r="I35" s="45">
        <f t="shared" si="1"/>
        <v>314683980</v>
      </c>
      <c r="J35" s="46">
        <f t="shared" si="1"/>
        <v>376498007</v>
      </c>
      <c r="K35" s="41">
        <f t="shared" si="1"/>
        <v>389727000</v>
      </c>
      <c r="L35" s="42">
        <f t="shared" si="1"/>
        <v>413835000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7334479</v>
      </c>
      <c r="D37" s="57">
        <f aca="true" t="shared" si="2" ref="D37:L37">+D21-D35</f>
        <v>9702740</v>
      </c>
      <c r="E37" s="58">
        <f t="shared" si="2"/>
        <v>2871497</v>
      </c>
      <c r="F37" s="59">
        <f t="shared" si="2"/>
        <v>-7118724</v>
      </c>
      <c r="G37" s="57">
        <f t="shared" si="2"/>
        <v>-8636814</v>
      </c>
      <c r="H37" s="58">
        <f t="shared" si="2"/>
        <v>-8636814</v>
      </c>
      <c r="I37" s="60">
        <f t="shared" si="2"/>
        <v>6673033</v>
      </c>
      <c r="J37" s="61">
        <f t="shared" si="2"/>
        <v>-8103843</v>
      </c>
      <c r="K37" s="57">
        <f t="shared" si="2"/>
        <v>-13135222</v>
      </c>
      <c r="L37" s="58">
        <f t="shared" si="2"/>
        <v>-12219564</v>
      </c>
    </row>
    <row r="38" spans="1:12" ht="21" customHeight="1">
      <c r="A38" s="62" t="s">
        <v>53</v>
      </c>
      <c r="B38" s="37" t="s">
        <v>54</v>
      </c>
      <c r="C38" s="4">
        <v>19659572</v>
      </c>
      <c r="D38" s="4">
        <v>12308074</v>
      </c>
      <c r="E38" s="7">
        <v>16554548</v>
      </c>
      <c r="F38" s="9">
        <v>21434870</v>
      </c>
      <c r="G38" s="4">
        <v>21826174</v>
      </c>
      <c r="H38" s="7">
        <v>21826174</v>
      </c>
      <c r="I38" s="10">
        <v>20514802</v>
      </c>
      <c r="J38" s="9">
        <v>24066565</v>
      </c>
      <c r="K38" s="4">
        <v>17540826</v>
      </c>
      <c r="L38" s="7">
        <v>17885826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26994051</v>
      </c>
      <c r="D41" s="69">
        <f aca="true" t="shared" si="3" ref="D41:L41">SUM(D37:D40)</f>
        <v>22010814</v>
      </c>
      <c r="E41" s="70">
        <f t="shared" si="3"/>
        <v>19426045</v>
      </c>
      <c r="F41" s="71">
        <f t="shared" si="3"/>
        <v>14316146</v>
      </c>
      <c r="G41" s="69">
        <f t="shared" si="3"/>
        <v>13189360</v>
      </c>
      <c r="H41" s="70">
        <f t="shared" si="3"/>
        <v>13189360</v>
      </c>
      <c r="I41" s="72">
        <f t="shared" si="3"/>
        <v>27187835</v>
      </c>
      <c r="J41" s="73">
        <f t="shared" si="3"/>
        <v>15962722</v>
      </c>
      <c r="K41" s="69">
        <f t="shared" si="3"/>
        <v>4405604</v>
      </c>
      <c r="L41" s="70">
        <f t="shared" si="3"/>
        <v>5666262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26994051</v>
      </c>
      <c r="D43" s="79">
        <f aca="true" t="shared" si="4" ref="D43:L43">+D41-D42</f>
        <v>22010814</v>
      </c>
      <c r="E43" s="80">
        <f t="shared" si="4"/>
        <v>19426045</v>
      </c>
      <c r="F43" s="81">
        <f t="shared" si="4"/>
        <v>14316146</v>
      </c>
      <c r="G43" s="79">
        <f t="shared" si="4"/>
        <v>13189360</v>
      </c>
      <c r="H43" s="80">
        <f t="shared" si="4"/>
        <v>13189360</v>
      </c>
      <c r="I43" s="82">
        <f t="shared" si="4"/>
        <v>27187835</v>
      </c>
      <c r="J43" s="83">
        <f t="shared" si="4"/>
        <v>15962722</v>
      </c>
      <c r="K43" s="79">
        <f t="shared" si="4"/>
        <v>4405604</v>
      </c>
      <c r="L43" s="80">
        <f t="shared" si="4"/>
        <v>5666262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26994051</v>
      </c>
      <c r="D45" s="69">
        <f aca="true" t="shared" si="5" ref="D45:L45">SUM(D43:D44)</f>
        <v>22010814</v>
      </c>
      <c r="E45" s="70">
        <f t="shared" si="5"/>
        <v>19426045</v>
      </c>
      <c r="F45" s="71">
        <f t="shared" si="5"/>
        <v>14316146</v>
      </c>
      <c r="G45" s="69">
        <f t="shared" si="5"/>
        <v>13189360</v>
      </c>
      <c r="H45" s="70">
        <f t="shared" si="5"/>
        <v>13189360</v>
      </c>
      <c r="I45" s="72">
        <f t="shared" si="5"/>
        <v>27187835</v>
      </c>
      <c r="J45" s="73">
        <f t="shared" si="5"/>
        <v>15962722</v>
      </c>
      <c r="K45" s="69">
        <f t="shared" si="5"/>
        <v>4405604</v>
      </c>
      <c r="L45" s="70">
        <f t="shared" si="5"/>
        <v>5666262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26994051</v>
      </c>
      <c r="D47" s="89">
        <f aca="true" t="shared" si="6" ref="D47:L47">SUM(D45:D46)</f>
        <v>22010814</v>
      </c>
      <c r="E47" s="90">
        <f t="shared" si="6"/>
        <v>19426045</v>
      </c>
      <c r="F47" s="91">
        <f t="shared" si="6"/>
        <v>14316146</v>
      </c>
      <c r="G47" s="89">
        <f t="shared" si="6"/>
        <v>13189360</v>
      </c>
      <c r="H47" s="92">
        <f t="shared" si="6"/>
        <v>13189360</v>
      </c>
      <c r="I47" s="93">
        <f t="shared" si="6"/>
        <v>27187835</v>
      </c>
      <c r="J47" s="94">
        <f t="shared" si="6"/>
        <v>15962722</v>
      </c>
      <c r="K47" s="89">
        <f t="shared" si="6"/>
        <v>4405604</v>
      </c>
      <c r="L47" s="95">
        <f t="shared" si="6"/>
        <v>5666262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170965385</v>
      </c>
      <c r="D5" s="4">
        <v>185584772</v>
      </c>
      <c r="E5" s="5">
        <v>192546497</v>
      </c>
      <c r="F5" s="6">
        <v>215750383</v>
      </c>
      <c r="G5" s="4">
        <v>213142563</v>
      </c>
      <c r="H5" s="7">
        <v>213142563</v>
      </c>
      <c r="I5" s="8">
        <v>209067907</v>
      </c>
      <c r="J5" s="6">
        <v>226719710</v>
      </c>
      <c r="K5" s="4">
        <v>238962266</v>
      </c>
      <c r="L5" s="7">
        <v>257150921</v>
      </c>
    </row>
    <row r="6" spans="1:12" ht="12.75">
      <c r="A6" s="28" t="s">
        <v>22</v>
      </c>
      <c r="B6" s="29" t="s">
        <v>21</v>
      </c>
      <c r="C6" s="4">
        <v>277550868</v>
      </c>
      <c r="D6" s="4">
        <v>294049522</v>
      </c>
      <c r="E6" s="7">
        <v>295605460</v>
      </c>
      <c r="F6" s="9">
        <v>334521441</v>
      </c>
      <c r="G6" s="4">
        <v>299119941</v>
      </c>
      <c r="H6" s="7">
        <v>299119941</v>
      </c>
      <c r="I6" s="30">
        <v>297725197</v>
      </c>
      <c r="J6" s="9">
        <v>359089928</v>
      </c>
      <c r="K6" s="4">
        <v>387992952</v>
      </c>
      <c r="L6" s="7">
        <v>419224957</v>
      </c>
    </row>
    <row r="7" spans="1:12" ht="12.75">
      <c r="A7" s="31" t="s">
        <v>23</v>
      </c>
      <c r="B7" s="29" t="s">
        <v>21</v>
      </c>
      <c r="C7" s="4">
        <v>120546915</v>
      </c>
      <c r="D7" s="4">
        <v>131122412</v>
      </c>
      <c r="E7" s="7">
        <v>178670071</v>
      </c>
      <c r="F7" s="9">
        <v>150867418</v>
      </c>
      <c r="G7" s="4">
        <v>166237083</v>
      </c>
      <c r="H7" s="7">
        <v>166237083</v>
      </c>
      <c r="I7" s="10">
        <v>178262607</v>
      </c>
      <c r="J7" s="9">
        <v>175730000</v>
      </c>
      <c r="K7" s="4">
        <v>185219300</v>
      </c>
      <c r="L7" s="7">
        <v>195221266</v>
      </c>
    </row>
    <row r="8" spans="1:12" ht="12.75">
      <c r="A8" s="31" t="s">
        <v>24</v>
      </c>
      <c r="B8" s="29" t="s">
        <v>21</v>
      </c>
      <c r="C8" s="4">
        <v>52522882</v>
      </c>
      <c r="D8" s="4">
        <v>54355224</v>
      </c>
      <c r="E8" s="7">
        <v>56512463</v>
      </c>
      <c r="F8" s="9">
        <v>62635103</v>
      </c>
      <c r="G8" s="4">
        <v>62226758</v>
      </c>
      <c r="H8" s="7">
        <v>62226758</v>
      </c>
      <c r="I8" s="10">
        <v>64893876</v>
      </c>
      <c r="J8" s="9">
        <v>72323356</v>
      </c>
      <c r="K8" s="4">
        <v>79555687</v>
      </c>
      <c r="L8" s="7">
        <v>87511253</v>
      </c>
    </row>
    <row r="9" spans="1:12" ht="12.75">
      <c r="A9" s="31" t="s">
        <v>25</v>
      </c>
      <c r="B9" s="29" t="s">
        <v>21</v>
      </c>
      <c r="C9" s="4">
        <v>46814302</v>
      </c>
      <c r="D9" s="4">
        <v>55879350</v>
      </c>
      <c r="E9" s="32">
        <v>65071418</v>
      </c>
      <c r="F9" s="33">
        <v>66487654</v>
      </c>
      <c r="G9" s="34">
        <v>71666774</v>
      </c>
      <c r="H9" s="32">
        <v>71666774</v>
      </c>
      <c r="I9" s="35">
        <v>72278209</v>
      </c>
      <c r="J9" s="36">
        <v>75536928</v>
      </c>
      <c r="K9" s="34">
        <v>79616160</v>
      </c>
      <c r="L9" s="32">
        <v>83915376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13847380</v>
      </c>
      <c r="D11" s="4">
        <v>15572708</v>
      </c>
      <c r="E11" s="7">
        <v>9197804</v>
      </c>
      <c r="F11" s="9">
        <v>6232677</v>
      </c>
      <c r="G11" s="4">
        <v>16404552</v>
      </c>
      <c r="H11" s="7">
        <v>16404552</v>
      </c>
      <c r="I11" s="10">
        <v>13931138</v>
      </c>
      <c r="J11" s="9">
        <v>17290680</v>
      </c>
      <c r="K11" s="4">
        <v>18224664</v>
      </c>
      <c r="L11" s="7">
        <v>19208760</v>
      </c>
    </row>
    <row r="12" spans="1:12" ht="12.75">
      <c r="A12" s="28" t="s">
        <v>27</v>
      </c>
      <c r="B12" s="37"/>
      <c r="C12" s="4">
        <v>33548802</v>
      </c>
      <c r="D12" s="4">
        <v>44709043</v>
      </c>
      <c r="E12" s="7">
        <v>48222292</v>
      </c>
      <c r="F12" s="9">
        <v>41310024</v>
      </c>
      <c r="G12" s="4">
        <v>50975674</v>
      </c>
      <c r="H12" s="7">
        <v>50975674</v>
      </c>
      <c r="I12" s="10">
        <v>50414600</v>
      </c>
      <c r="J12" s="9">
        <v>47609256</v>
      </c>
      <c r="K12" s="4">
        <v>51437003</v>
      </c>
      <c r="L12" s="7">
        <v>55575116</v>
      </c>
    </row>
    <row r="13" spans="1:12" ht="12.75">
      <c r="A13" s="28" t="s">
        <v>28</v>
      </c>
      <c r="B13" s="37"/>
      <c r="C13" s="4">
        <v>7324265</v>
      </c>
      <c r="D13" s="4">
        <v>8407704</v>
      </c>
      <c r="E13" s="7">
        <v>12752604</v>
      </c>
      <c r="F13" s="9">
        <v>13069980</v>
      </c>
      <c r="G13" s="4">
        <v>13069980</v>
      </c>
      <c r="H13" s="7">
        <v>13069980</v>
      </c>
      <c r="I13" s="10">
        <v>13644056</v>
      </c>
      <c r="J13" s="9">
        <v>13776312</v>
      </c>
      <c r="K13" s="4">
        <v>14520804</v>
      </c>
      <c r="L13" s="7">
        <v>15304872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32971029</v>
      </c>
      <c r="D15" s="4">
        <v>36795311</v>
      </c>
      <c r="E15" s="7">
        <v>35753429</v>
      </c>
      <c r="F15" s="9">
        <v>41519725</v>
      </c>
      <c r="G15" s="4">
        <v>28932925</v>
      </c>
      <c r="H15" s="7">
        <v>28932925</v>
      </c>
      <c r="I15" s="10">
        <v>28993379</v>
      </c>
      <c r="J15" s="9">
        <v>33698517</v>
      </c>
      <c r="K15" s="4">
        <v>35518296</v>
      </c>
      <c r="L15" s="7">
        <v>37436268</v>
      </c>
    </row>
    <row r="16" spans="1:12" ht="12.75">
      <c r="A16" s="28" t="s">
        <v>31</v>
      </c>
      <c r="B16" s="37"/>
      <c r="C16" s="4">
        <v>1308006</v>
      </c>
      <c r="D16" s="4">
        <v>1319159</v>
      </c>
      <c r="E16" s="7">
        <v>1625327</v>
      </c>
      <c r="F16" s="9">
        <v>1148031</v>
      </c>
      <c r="G16" s="4">
        <v>1341461</v>
      </c>
      <c r="H16" s="7">
        <v>1341461</v>
      </c>
      <c r="I16" s="10">
        <v>1783140</v>
      </c>
      <c r="J16" s="9">
        <v>1413924</v>
      </c>
      <c r="K16" s="4">
        <v>1490304</v>
      </c>
      <c r="L16" s="7">
        <v>1570752</v>
      </c>
    </row>
    <row r="17" spans="1:12" ht="12.75">
      <c r="A17" s="31" t="s">
        <v>32</v>
      </c>
      <c r="B17" s="29"/>
      <c r="C17" s="4">
        <v>4448777</v>
      </c>
      <c r="D17" s="4">
        <v>4951837</v>
      </c>
      <c r="E17" s="7">
        <v>5755634</v>
      </c>
      <c r="F17" s="9">
        <v>5300000</v>
      </c>
      <c r="G17" s="4">
        <v>6021855</v>
      </c>
      <c r="H17" s="7">
        <v>6021855</v>
      </c>
      <c r="I17" s="10">
        <v>6571242</v>
      </c>
      <c r="J17" s="9">
        <v>6347040</v>
      </c>
      <c r="K17" s="4">
        <v>6689784</v>
      </c>
      <c r="L17" s="7">
        <v>7051032</v>
      </c>
    </row>
    <row r="18" spans="1:12" ht="12.75">
      <c r="A18" s="28" t="s">
        <v>33</v>
      </c>
      <c r="B18" s="37"/>
      <c r="C18" s="4">
        <v>66415101</v>
      </c>
      <c r="D18" s="4">
        <v>74646490</v>
      </c>
      <c r="E18" s="7">
        <v>84939683</v>
      </c>
      <c r="F18" s="9">
        <v>94075050</v>
      </c>
      <c r="G18" s="4">
        <v>96796210</v>
      </c>
      <c r="H18" s="7">
        <v>96796210</v>
      </c>
      <c r="I18" s="10">
        <v>108810086</v>
      </c>
      <c r="J18" s="9">
        <v>102095753</v>
      </c>
      <c r="K18" s="4">
        <v>108405608</v>
      </c>
      <c r="L18" s="7">
        <v>119164616</v>
      </c>
    </row>
    <row r="19" spans="1:12" ht="12.75">
      <c r="A19" s="28" t="s">
        <v>34</v>
      </c>
      <c r="B19" s="37" t="s">
        <v>21</v>
      </c>
      <c r="C19" s="4">
        <v>52687958</v>
      </c>
      <c r="D19" s="4">
        <v>64338777</v>
      </c>
      <c r="E19" s="32">
        <v>32122923</v>
      </c>
      <c r="F19" s="33">
        <v>31916802</v>
      </c>
      <c r="G19" s="34">
        <v>20668994</v>
      </c>
      <c r="H19" s="32">
        <v>20668994</v>
      </c>
      <c r="I19" s="35">
        <v>23947957</v>
      </c>
      <c r="J19" s="36">
        <v>24416213</v>
      </c>
      <c r="K19" s="34">
        <v>25735452</v>
      </c>
      <c r="L19" s="32">
        <v>27125124</v>
      </c>
    </row>
    <row r="20" spans="1:12" ht="12.75">
      <c r="A20" s="28" t="s">
        <v>35</v>
      </c>
      <c r="B20" s="37"/>
      <c r="C20" s="4">
        <v>1800641</v>
      </c>
      <c r="D20" s="4">
        <v>1019731</v>
      </c>
      <c r="E20" s="7">
        <v>1282312</v>
      </c>
      <c r="F20" s="9">
        <v>0</v>
      </c>
      <c r="G20" s="4">
        <v>0</v>
      </c>
      <c r="H20" s="38">
        <v>0</v>
      </c>
      <c r="I20" s="10">
        <v>983616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882752311</v>
      </c>
      <c r="D21" s="41">
        <f t="shared" si="0"/>
        <v>972752040</v>
      </c>
      <c r="E21" s="42">
        <f t="shared" si="0"/>
        <v>1020057917</v>
      </c>
      <c r="F21" s="43">
        <f t="shared" si="0"/>
        <v>1064834288</v>
      </c>
      <c r="G21" s="41">
        <f t="shared" si="0"/>
        <v>1046604770</v>
      </c>
      <c r="H21" s="44">
        <f t="shared" si="0"/>
        <v>1046604770</v>
      </c>
      <c r="I21" s="45">
        <f t="shared" si="0"/>
        <v>1071307010</v>
      </c>
      <c r="J21" s="46">
        <f t="shared" si="0"/>
        <v>1156047617</v>
      </c>
      <c r="K21" s="41">
        <f t="shared" si="0"/>
        <v>1233368280</v>
      </c>
      <c r="L21" s="42">
        <f t="shared" si="0"/>
        <v>1325460313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261689485</v>
      </c>
      <c r="D24" s="4">
        <v>279267718</v>
      </c>
      <c r="E24" s="7">
        <v>318452470</v>
      </c>
      <c r="F24" s="8">
        <v>362612875</v>
      </c>
      <c r="G24" s="4">
        <v>364357914</v>
      </c>
      <c r="H24" s="30">
        <v>364357914</v>
      </c>
      <c r="I24" s="10">
        <v>345303602</v>
      </c>
      <c r="J24" s="9">
        <v>406131243</v>
      </c>
      <c r="K24" s="4">
        <v>435843948</v>
      </c>
      <c r="L24" s="7">
        <v>470868096</v>
      </c>
    </row>
    <row r="25" spans="1:12" ht="12.75">
      <c r="A25" s="31" t="s">
        <v>39</v>
      </c>
      <c r="B25" s="29"/>
      <c r="C25" s="4">
        <v>9008702</v>
      </c>
      <c r="D25" s="4">
        <v>10330135</v>
      </c>
      <c r="E25" s="7">
        <v>11389313</v>
      </c>
      <c r="F25" s="9">
        <v>12153718</v>
      </c>
      <c r="G25" s="4">
        <v>12153718</v>
      </c>
      <c r="H25" s="7">
        <v>12153718</v>
      </c>
      <c r="I25" s="10">
        <v>11833450</v>
      </c>
      <c r="J25" s="9">
        <v>13126015</v>
      </c>
      <c r="K25" s="4">
        <v>14176224</v>
      </c>
      <c r="L25" s="7">
        <v>15310296</v>
      </c>
    </row>
    <row r="26" spans="1:12" ht="12.75">
      <c r="A26" s="31" t="s">
        <v>40</v>
      </c>
      <c r="B26" s="29" t="s">
        <v>41</v>
      </c>
      <c r="C26" s="4">
        <v>22757045</v>
      </c>
      <c r="D26" s="4">
        <v>21192912</v>
      </c>
      <c r="E26" s="7">
        <v>66912472</v>
      </c>
      <c r="F26" s="9">
        <v>56069710</v>
      </c>
      <c r="G26" s="4">
        <v>54267760</v>
      </c>
      <c r="H26" s="7">
        <v>54267760</v>
      </c>
      <c r="I26" s="10">
        <v>47631346</v>
      </c>
      <c r="J26" s="9">
        <v>59158609</v>
      </c>
      <c r="K26" s="4">
        <v>61197456</v>
      </c>
      <c r="L26" s="7">
        <v>63352908</v>
      </c>
    </row>
    <row r="27" spans="1:12" ht="12.75">
      <c r="A27" s="31" t="s">
        <v>42</v>
      </c>
      <c r="B27" s="29" t="s">
        <v>21</v>
      </c>
      <c r="C27" s="4">
        <v>119805584</v>
      </c>
      <c r="D27" s="4">
        <v>120095749</v>
      </c>
      <c r="E27" s="7">
        <v>123858589</v>
      </c>
      <c r="F27" s="8">
        <v>140762315</v>
      </c>
      <c r="G27" s="4">
        <v>140762315</v>
      </c>
      <c r="H27" s="30">
        <v>140762315</v>
      </c>
      <c r="I27" s="10">
        <v>150370334</v>
      </c>
      <c r="J27" s="9">
        <v>141215484</v>
      </c>
      <c r="K27" s="4">
        <v>136164708</v>
      </c>
      <c r="L27" s="7">
        <v>138941688</v>
      </c>
    </row>
    <row r="28" spans="1:12" ht="12.75">
      <c r="A28" s="31" t="s">
        <v>43</v>
      </c>
      <c r="B28" s="29"/>
      <c r="C28" s="4">
        <v>19853249</v>
      </c>
      <c r="D28" s="4">
        <v>28028338</v>
      </c>
      <c r="E28" s="7">
        <v>26138824</v>
      </c>
      <c r="F28" s="9">
        <v>21100000</v>
      </c>
      <c r="G28" s="4">
        <v>23978135</v>
      </c>
      <c r="H28" s="7">
        <v>23978135</v>
      </c>
      <c r="I28" s="10">
        <v>25656452</v>
      </c>
      <c r="J28" s="9">
        <v>28494015</v>
      </c>
      <c r="K28" s="4">
        <v>32009931</v>
      </c>
      <c r="L28" s="7">
        <v>36980233</v>
      </c>
    </row>
    <row r="29" spans="1:12" ht="12.75">
      <c r="A29" s="31" t="s">
        <v>44</v>
      </c>
      <c r="B29" s="29" t="s">
        <v>21</v>
      </c>
      <c r="C29" s="4">
        <v>269219308</v>
      </c>
      <c r="D29" s="4">
        <v>270464079</v>
      </c>
      <c r="E29" s="7">
        <v>253919971</v>
      </c>
      <c r="F29" s="8">
        <v>329426674</v>
      </c>
      <c r="G29" s="4">
        <v>298363819</v>
      </c>
      <c r="H29" s="30">
        <v>298363819</v>
      </c>
      <c r="I29" s="10">
        <v>275252671</v>
      </c>
      <c r="J29" s="9">
        <v>335422038</v>
      </c>
      <c r="K29" s="4">
        <v>365595816</v>
      </c>
      <c r="L29" s="7">
        <v>394650816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30072862</v>
      </c>
      <c r="F30" s="9">
        <v>40758518</v>
      </c>
      <c r="G30" s="4">
        <v>35897181</v>
      </c>
      <c r="H30" s="7">
        <v>35897181</v>
      </c>
      <c r="I30" s="10">
        <v>32313638</v>
      </c>
      <c r="J30" s="9">
        <v>40661719</v>
      </c>
      <c r="K30" s="4">
        <v>42857575</v>
      </c>
      <c r="L30" s="7">
        <v>45171780</v>
      </c>
    </row>
    <row r="31" spans="1:12" ht="12.75">
      <c r="A31" s="31" t="s">
        <v>47</v>
      </c>
      <c r="B31" s="29"/>
      <c r="C31" s="4">
        <v>56332140</v>
      </c>
      <c r="D31" s="4">
        <v>54322758</v>
      </c>
      <c r="E31" s="7">
        <v>61747880</v>
      </c>
      <c r="F31" s="8">
        <v>110635659</v>
      </c>
      <c r="G31" s="4">
        <v>108212164</v>
      </c>
      <c r="H31" s="30">
        <v>108212164</v>
      </c>
      <c r="I31" s="10">
        <v>93951845</v>
      </c>
      <c r="J31" s="9">
        <v>112799416</v>
      </c>
      <c r="K31" s="4">
        <v>118904216</v>
      </c>
      <c r="L31" s="7">
        <v>125315635</v>
      </c>
    </row>
    <row r="32" spans="1:12" ht="12.75">
      <c r="A32" s="31" t="s">
        <v>33</v>
      </c>
      <c r="B32" s="29"/>
      <c r="C32" s="4">
        <v>2215130</v>
      </c>
      <c r="D32" s="4">
        <v>3072625</v>
      </c>
      <c r="E32" s="7">
        <v>3410574</v>
      </c>
      <c r="F32" s="9">
        <v>3722174</v>
      </c>
      <c r="G32" s="4">
        <v>3505507</v>
      </c>
      <c r="H32" s="7">
        <v>3505507</v>
      </c>
      <c r="I32" s="10">
        <v>3479976</v>
      </c>
      <c r="J32" s="9">
        <v>4302092</v>
      </c>
      <c r="K32" s="4">
        <v>4133916</v>
      </c>
      <c r="L32" s="7">
        <v>4357115</v>
      </c>
    </row>
    <row r="33" spans="1:12" ht="12.75">
      <c r="A33" s="31" t="s">
        <v>48</v>
      </c>
      <c r="B33" s="29" t="s">
        <v>49</v>
      </c>
      <c r="C33" s="4">
        <v>72520786</v>
      </c>
      <c r="D33" s="4">
        <v>100292254</v>
      </c>
      <c r="E33" s="7">
        <v>53776588</v>
      </c>
      <c r="F33" s="8">
        <v>72010631</v>
      </c>
      <c r="G33" s="4">
        <v>67766676</v>
      </c>
      <c r="H33" s="7">
        <v>67766676</v>
      </c>
      <c r="I33" s="10">
        <v>54740621</v>
      </c>
      <c r="J33" s="9">
        <v>74312863</v>
      </c>
      <c r="K33" s="4">
        <v>78326188</v>
      </c>
      <c r="L33" s="7">
        <v>82555590</v>
      </c>
    </row>
    <row r="34" spans="1:12" ht="12.75">
      <c r="A34" s="28" t="s">
        <v>50</v>
      </c>
      <c r="B34" s="37"/>
      <c r="C34" s="4">
        <v>381257</v>
      </c>
      <c r="D34" s="4">
        <v>31719</v>
      </c>
      <c r="E34" s="7">
        <v>1288017</v>
      </c>
      <c r="F34" s="9">
        <v>0</v>
      </c>
      <c r="G34" s="4">
        <v>0</v>
      </c>
      <c r="H34" s="7">
        <v>0</v>
      </c>
      <c r="I34" s="10">
        <v>1411274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833782686</v>
      </c>
      <c r="D35" s="41">
        <f aca="true" t="shared" si="1" ref="D35:L35">SUM(D24:D34)</f>
        <v>887098287</v>
      </c>
      <c r="E35" s="42">
        <f t="shared" si="1"/>
        <v>950967560</v>
      </c>
      <c r="F35" s="43">
        <f t="shared" si="1"/>
        <v>1149252274</v>
      </c>
      <c r="G35" s="41">
        <f t="shared" si="1"/>
        <v>1109265189</v>
      </c>
      <c r="H35" s="42">
        <f t="shared" si="1"/>
        <v>1109265189</v>
      </c>
      <c r="I35" s="45">
        <f t="shared" si="1"/>
        <v>1041945209</v>
      </c>
      <c r="J35" s="46">
        <f t="shared" si="1"/>
        <v>1215623494</v>
      </c>
      <c r="K35" s="41">
        <f t="shared" si="1"/>
        <v>1289209978</v>
      </c>
      <c r="L35" s="42">
        <f t="shared" si="1"/>
        <v>1377504157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48969625</v>
      </c>
      <c r="D37" s="57">
        <f aca="true" t="shared" si="2" ref="D37:L37">+D21-D35</f>
        <v>85653753</v>
      </c>
      <c r="E37" s="58">
        <f t="shared" si="2"/>
        <v>69090357</v>
      </c>
      <c r="F37" s="59">
        <f t="shared" si="2"/>
        <v>-84417986</v>
      </c>
      <c r="G37" s="57">
        <f t="shared" si="2"/>
        <v>-62660419</v>
      </c>
      <c r="H37" s="58">
        <f t="shared" si="2"/>
        <v>-62660419</v>
      </c>
      <c r="I37" s="60">
        <f t="shared" si="2"/>
        <v>29361801</v>
      </c>
      <c r="J37" s="61">
        <f t="shared" si="2"/>
        <v>-59575877</v>
      </c>
      <c r="K37" s="57">
        <f t="shared" si="2"/>
        <v>-55841698</v>
      </c>
      <c r="L37" s="58">
        <f t="shared" si="2"/>
        <v>-52043844</v>
      </c>
    </row>
    <row r="38" spans="1:12" ht="21" customHeight="1">
      <c r="A38" s="62" t="s">
        <v>53</v>
      </c>
      <c r="B38" s="37" t="s">
        <v>54</v>
      </c>
      <c r="C38" s="4">
        <v>63694519</v>
      </c>
      <c r="D38" s="4">
        <v>45796975</v>
      </c>
      <c r="E38" s="7">
        <v>49050523</v>
      </c>
      <c r="F38" s="9">
        <v>43618499</v>
      </c>
      <c r="G38" s="4">
        <v>66537451</v>
      </c>
      <c r="H38" s="7">
        <v>66537451</v>
      </c>
      <c r="I38" s="10">
        <v>50166024</v>
      </c>
      <c r="J38" s="9">
        <v>31070538</v>
      </c>
      <c r="K38" s="4">
        <v>79823730</v>
      </c>
      <c r="L38" s="7">
        <v>28699896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106100</v>
      </c>
      <c r="F39" s="33">
        <v>2700000</v>
      </c>
      <c r="G39" s="34">
        <v>4273451</v>
      </c>
      <c r="H39" s="32">
        <v>4273451</v>
      </c>
      <c r="I39" s="35">
        <v>1500000</v>
      </c>
      <c r="J39" s="36">
        <v>2773451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33186598</v>
      </c>
      <c r="F40" s="64">
        <v>0</v>
      </c>
      <c r="G40" s="65">
        <v>0</v>
      </c>
      <c r="H40" s="66">
        <v>0</v>
      </c>
      <c r="I40" s="10">
        <v>38696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112664144</v>
      </c>
      <c r="D41" s="69">
        <f aca="true" t="shared" si="3" ref="D41:L41">SUM(D37:D40)</f>
        <v>131450728</v>
      </c>
      <c r="E41" s="70">
        <f t="shared" si="3"/>
        <v>151433578</v>
      </c>
      <c r="F41" s="71">
        <f t="shared" si="3"/>
        <v>-38099487</v>
      </c>
      <c r="G41" s="69">
        <f t="shared" si="3"/>
        <v>8150483</v>
      </c>
      <c r="H41" s="70">
        <f t="shared" si="3"/>
        <v>8150483</v>
      </c>
      <c r="I41" s="72">
        <f t="shared" si="3"/>
        <v>81066521</v>
      </c>
      <c r="J41" s="73">
        <f t="shared" si="3"/>
        <v>-25731888</v>
      </c>
      <c r="K41" s="69">
        <f t="shared" si="3"/>
        <v>23982032</v>
      </c>
      <c r="L41" s="70">
        <f t="shared" si="3"/>
        <v>-23343948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112664144</v>
      </c>
      <c r="D43" s="79">
        <f aca="true" t="shared" si="4" ref="D43:L43">+D41-D42</f>
        <v>131450728</v>
      </c>
      <c r="E43" s="80">
        <f t="shared" si="4"/>
        <v>151433578</v>
      </c>
      <c r="F43" s="81">
        <f t="shared" si="4"/>
        <v>-38099487</v>
      </c>
      <c r="G43" s="79">
        <f t="shared" si="4"/>
        <v>8150483</v>
      </c>
      <c r="H43" s="80">
        <f t="shared" si="4"/>
        <v>8150483</v>
      </c>
      <c r="I43" s="82">
        <f t="shared" si="4"/>
        <v>81066521</v>
      </c>
      <c r="J43" s="83">
        <f t="shared" si="4"/>
        <v>-25731888</v>
      </c>
      <c r="K43" s="79">
        <f t="shared" si="4"/>
        <v>23982032</v>
      </c>
      <c r="L43" s="80">
        <f t="shared" si="4"/>
        <v>-23343948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112664144</v>
      </c>
      <c r="D45" s="69">
        <f aca="true" t="shared" si="5" ref="D45:L45">SUM(D43:D44)</f>
        <v>131450728</v>
      </c>
      <c r="E45" s="70">
        <f t="shared" si="5"/>
        <v>151433578</v>
      </c>
      <c r="F45" s="71">
        <f t="shared" si="5"/>
        <v>-38099487</v>
      </c>
      <c r="G45" s="69">
        <f t="shared" si="5"/>
        <v>8150483</v>
      </c>
      <c r="H45" s="70">
        <f t="shared" si="5"/>
        <v>8150483</v>
      </c>
      <c r="I45" s="72">
        <f t="shared" si="5"/>
        <v>81066521</v>
      </c>
      <c r="J45" s="73">
        <f t="shared" si="5"/>
        <v>-25731888</v>
      </c>
      <c r="K45" s="69">
        <f t="shared" si="5"/>
        <v>23982032</v>
      </c>
      <c r="L45" s="70">
        <f t="shared" si="5"/>
        <v>-23343948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112664144</v>
      </c>
      <c r="D47" s="89">
        <f aca="true" t="shared" si="6" ref="D47:L47">SUM(D45:D46)</f>
        <v>131450728</v>
      </c>
      <c r="E47" s="90">
        <f t="shared" si="6"/>
        <v>151433578</v>
      </c>
      <c r="F47" s="91">
        <f t="shared" si="6"/>
        <v>-38099487</v>
      </c>
      <c r="G47" s="89">
        <f t="shared" si="6"/>
        <v>8150483</v>
      </c>
      <c r="H47" s="92">
        <f t="shared" si="6"/>
        <v>8150483</v>
      </c>
      <c r="I47" s="93">
        <f t="shared" si="6"/>
        <v>81066521</v>
      </c>
      <c r="J47" s="94">
        <f t="shared" si="6"/>
        <v>-25731888</v>
      </c>
      <c r="K47" s="89">
        <f t="shared" si="6"/>
        <v>23982032</v>
      </c>
      <c r="L47" s="95">
        <f t="shared" si="6"/>
        <v>-23343948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79827401</v>
      </c>
      <c r="D5" s="4">
        <v>89506953</v>
      </c>
      <c r="E5" s="5">
        <v>37135</v>
      </c>
      <c r="F5" s="6">
        <v>103644911</v>
      </c>
      <c r="G5" s="4">
        <v>103644911</v>
      </c>
      <c r="H5" s="7">
        <v>103644911</v>
      </c>
      <c r="I5" s="8">
        <v>114880431</v>
      </c>
      <c r="J5" s="6">
        <v>121289023</v>
      </c>
      <c r="K5" s="4">
        <v>137273190</v>
      </c>
      <c r="L5" s="7">
        <v>145128876</v>
      </c>
    </row>
    <row r="6" spans="1:12" ht="12.75">
      <c r="A6" s="28" t="s">
        <v>22</v>
      </c>
      <c r="B6" s="29" t="s">
        <v>21</v>
      </c>
      <c r="C6" s="4">
        <v>218613021</v>
      </c>
      <c r="D6" s="4">
        <v>233418308</v>
      </c>
      <c r="E6" s="7">
        <v>870112</v>
      </c>
      <c r="F6" s="9">
        <v>261358105</v>
      </c>
      <c r="G6" s="4">
        <v>261358105</v>
      </c>
      <c r="H6" s="7">
        <v>261358105</v>
      </c>
      <c r="I6" s="30">
        <v>263660845</v>
      </c>
      <c r="J6" s="9">
        <v>290457694</v>
      </c>
      <c r="K6" s="4">
        <v>322260815</v>
      </c>
      <c r="L6" s="7">
        <v>345333038</v>
      </c>
    </row>
    <row r="7" spans="1:12" ht="12.75">
      <c r="A7" s="31" t="s">
        <v>23</v>
      </c>
      <c r="B7" s="29" t="s">
        <v>21</v>
      </c>
      <c r="C7" s="4">
        <v>41624012</v>
      </c>
      <c r="D7" s="4">
        <v>48264887</v>
      </c>
      <c r="E7" s="7">
        <v>541538</v>
      </c>
      <c r="F7" s="9">
        <v>56798806</v>
      </c>
      <c r="G7" s="4">
        <v>56798806</v>
      </c>
      <c r="H7" s="7">
        <v>56798806</v>
      </c>
      <c r="I7" s="10">
        <v>59743207</v>
      </c>
      <c r="J7" s="9">
        <v>56497109</v>
      </c>
      <c r="K7" s="4">
        <v>60840420</v>
      </c>
      <c r="L7" s="7">
        <v>65523915</v>
      </c>
    </row>
    <row r="8" spans="1:12" ht="12.75">
      <c r="A8" s="31" t="s">
        <v>24</v>
      </c>
      <c r="B8" s="29" t="s">
        <v>21</v>
      </c>
      <c r="C8" s="4">
        <v>26506984</v>
      </c>
      <c r="D8" s="4">
        <v>38370291</v>
      </c>
      <c r="E8" s="7">
        <v>-3084</v>
      </c>
      <c r="F8" s="9">
        <v>41079453</v>
      </c>
      <c r="G8" s="4">
        <v>41889391</v>
      </c>
      <c r="H8" s="7">
        <v>41889391</v>
      </c>
      <c r="I8" s="10">
        <v>40114277</v>
      </c>
      <c r="J8" s="9">
        <v>45538066</v>
      </c>
      <c r="K8" s="4">
        <v>48710597</v>
      </c>
      <c r="L8" s="7">
        <v>52126619</v>
      </c>
    </row>
    <row r="9" spans="1:12" ht="12.75">
      <c r="A9" s="31" t="s">
        <v>25</v>
      </c>
      <c r="B9" s="29" t="s">
        <v>21</v>
      </c>
      <c r="C9" s="4">
        <v>18381248</v>
      </c>
      <c r="D9" s="4">
        <v>22039174</v>
      </c>
      <c r="E9" s="32">
        <v>0</v>
      </c>
      <c r="F9" s="33">
        <v>24832607</v>
      </c>
      <c r="G9" s="34">
        <v>25530257</v>
      </c>
      <c r="H9" s="32">
        <v>25530257</v>
      </c>
      <c r="I9" s="35">
        <v>25622624</v>
      </c>
      <c r="J9" s="36">
        <v>27157246</v>
      </c>
      <c r="K9" s="34">
        <v>28944875</v>
      </c>
      <c r="L9" s="32">
        <v>30850202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3646012</v>
      </c>
      <c r="D11" s="4">
        <v>1611158</v>
      </c>
      <c r="E11" s="7">
        <v>-13786</v>
      </c>
      <c r="F11" s="9">
        <v>1496950</v>
      </c>
      <c r="G11" s="4">
        <v>1496950</v>
      </c>
      <c r="H11" s="7">
        <v>1496950</v>
      </c>
      <c r="I11" s="10">
        <v>1528966</v>
      </c>
      <c r="J11" s="9">
        <v>1585736</v>
      </c>
      <c r="K11" s="4">
        <v>1680528</v>
      </c>
      <c r="L11" s="7">
        <v>1781005</v>
      </c>
    </row>
    <row r="12" spans="1:12" ht="12.75">
      <c r="A12" s="28" t="s">
        <v>27</v>
      </c>
      <c r="B12" s="37"/>
      <c r="C12" s="4">
        <v>20215070</v>
      </c>
      <c r="D12" s="4">
        <v>27079467</v>
      </c>
      <c r="E12" s="7">
        <v>25990735</v>
      </c>
      <c r="F12" s="9">
        <v>30262862</v>
      </c>
      <c r="G12" s="4">
        <v>38500000</v>
      </c>
      <c r="H12" s="7">
        <v>38500000</v>
      </c>
      <c r="I12" s="10">
        <v>40150825</v>
      </c>
      <c r="J12" s="9">
        <v>40920000</v>
      </c>
      <c r="K12" s="4">
        <v>43455200</v>
      </c>
      <c r="L12" s="7">
        <v>46112512</v>
      </c>
    </row>
    <row r="13" spans="1:12" ht="12.75">
      <c r="A13" s="28" t="s">
        <v>28</v>
      </c>
      <c r="B13" s="37"/>
      <c r="C13" s="4">
        <v>1705137</v>
      </c>
      <c r="D13" s="4">
        <v>1576350</v>
      </c>
      <c r="E13" s="7">
        <v>0</v>
      </c>
      <c r="F13" s="9">
        <v>2061435</v>
      </c>
      <c r="G13" s="4">
        <v>2595433</v>
      </c>
      <c r="H13" s="7">
        <v>2595433</v>
      </c>
      <c r="I13" s="10">
        <v>2617889</v>
      </c>
      <c r="J13" s="9">
        <v>2798684</v>
      </c>
      <c r="K13" s="4">
        <v>2970083</v>
      </c>
      <c r="L13" s="7">
        <v>3152045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17350887</v>
      </c>
      <c r="D15" s="4">
        <v>23499663</v>
      </c>
      <c r="E15" s="7">
        <v>31838000</v>
      </c>
      <c r="F15" s="9">
        <v>25226835</v>
      </c>
      <c r="G15" s="4">
        <v>32473199</v>
      </c>
      <c r="H15" s="7">
        <v>32473199</v>
      </c>
      <c r="I15" s="10">
        <v>27702812</v>
      </c>
      <c r="J15" s="9">
        <v>32799635</v>
      </c>
      <c r="K15" s="4">
        <v>33129629</v>
      </c>
      <c r="L15" s="7">
        <v>33463236</v>
      </c>
    </row>
    <row r="16" spans="1:12" ht="12.75">
      <c r="A16" s="28" t="s">
        <v>31</v>
      </c>
      <c r="B16" s="37"/>
      <c r="C16" s="4">
        <v>3767943</v>
      </c>
      <c r="D16" s="4">
        <v>3532551</v>
      </c>
      <c r="E16" s="7">
        <v>0</v>
      </c>
      <c r="F16" s="9">
        <v>3753008</v>
      </c>
      <c r="G16" s="4">
        <v>3997240</v>
      </c>
      <c r="H16" s="7">
        <v>3997240</v>
      </c>
      <c r="I16" s="10">
        <v>4029579</v>
      </c>
      <c r="J16" s="9">
        <v>4121887</v>
      </c>
      <c r="K16" s="4">
        <v>4327967</v>
      </c>
      <c r="L16" s="7">
        <v>4544350</v>
      </c>
    </row>
    <row r="17" spans="1:12" ht="12.75">
      <c r="A17" s="31" t="s">
        <v>32</v>
      </c>
      <c r="B17" s="29"/>
      <c r="C17" s="4">
        <v>3556467</v>
      </c>
      <c r="D17" s="4">
        <v>3849108</v>
      </c>
      <c r="E17" s="7">
        <v>0</v>
      </c>
      <c r="F17" s="9">
        <v>4100000</v>
      </c>
      <c r="G17" s="4">
        <v>4200000</v>
      </c>
      <c r="H17" s="7">
        <v>4200000</v>
      </c>
      <c r="I17" s="10">
        <v>4373231</v>
      </c>
      <c r="J17" s="9">
        <v>4300000</v>
      </c>
      <c r="K17" s="4">
        <v>4407500</v>
      </c>
      <c r="L17" s="7">
        <v>4517688</v>
      </c>
    </row>
    <row r="18" spans="1:12" ht="12.75">
      <c r="A18" s="28" t="s">
        <v>33</v>
      </c>
      <c r="B18" s="37"/>
      <c r="C18" s="4">
        <v>91626374</v>
      </c>
      <c r="D18" s="4">
        <v>86802287</v>
      </c>
      <c r="E18" s="7">
        <v>57110456</v>
      </c>
      <c r="F18" s="9">
        <v>132185177</v>
      </c>
      <c r="G18" s="4">
        <v>111742810</v>
      </c>
      <c r="H18" s="7">
        <v>111742810</v>
      </c>
      <c r="I18" s="10">
        <v>130618120</v>
      </c>
      <c r="J18" s="9">
        <v>112665895</v>
      </c>
      <c r="K18" s="4">
        <v>117139885</v>
      </c>
      <c r="L18" s="7">
        <v>136872374</v>
      </c>
    </row>
    <row r="19" spans="1:12" ht="12.75">
      <c r="A19" s="28" t="s">
        <v>34</v>
      </c>
      <c r="B19" s="37" t="s">
        <v>21</v>
      </c>
      <c r="C19" s="4">
        <v>21583672</v>
      </c>
      <c r="D19" s="4">
        <v>17789580</v>
      </c>
      <c r="E19" s="32">
        <v>2236225</v>
      </c>
      <c r="F19" s="33">
        <v>10654933</v>
      </c>
      <c r="G19" s="34">
        <v>11180517</v>
      </c>
      <c r="H19" s="32">
        <v>11180517</v>
      </c>
      <c r="I19" s="35">
        <v>17579029</v>
      </c>
      <c r="J19" s="36">
        <v>11364468</v>
      </c>
      <c r="K19" s="34">
        <v>11848053</v>
      </c>
      <c r="L19" s="32">
        <v>12355862</v>
      </c>
    </row>
    <row r="20" spans="1:12" ht="12.75">
      <c r="A20" s="28" t="s">
        <v>35</v>
      </c>
      <c r="B20" s="37"/>
      <c r="C20" s="4">
        <v>4893956</v>
      </c>
      <c r="D20" s="4">
        <v>3805871</v>
      </c>
      <c r="E20" s="7">
        <v>-6239935</v>
      </c>
      <c r="F20" s="9">
        <v>200000</v>
      </c>
      <c r="G20" s="4">
        <v>3764131</v>
      </c>
      <c r="H20" s="38">
        <v>3764131</v>
      </c>
      <c r="I20" s="10">
        <v>5275628</v>
      </c>
      <c r="J20" s="9">
        <v>200000</v>
      </c>
      <c r="K20" s="4">
        <v>200000</v>
      </c>
      <c r="L20" s="7">
        <v>200000</v>
      </c>
    </row>
    <row r="21" spans="1:12" ht="20.25">
      <c r="A21" s="39" t="s">
        <v>36</v>
      </c>
      <c r="B21" s="40"/>
      <c r="C21" s="41">
        <f aca="true" t="shared" si="0" ref="C21:L21">SUM(C5:C20)</f>
        <v>553298184</v>
      </c>
      <c r="D21" s="41">
        <f t="shared" si="0"/>
        <v>601145648</v>
      </c>
      <c r="E21" s="42">
        <f t="shared" si="0"/>
        <v>112367396</v>
      </c>
      <c r="F21" s="43">
        <f t="shared" si="0"/>
        <v>697655082</v>
      </c>
      <c r="G21" s="41">
        <f t="shared" si="0"/>
        <v>699171750</v>
      </c>
      <c r="H21" s="44">
        <f t="shared" si="0"/>
        <v>699171750</v>
      </c>
      <c r="I21" s="45">
        <f t="shared" si="0"/>
        <v>737897463</v>
      </c>
      <c r="J21" s="46">
        <f t="shared" si="0"/>
        <v>751695443</v>
      </c>
      <c r="K21" s="41">
        <f t="shared" si="0"/>
        <v>817188742</v>
      </c>
      <c r="L21" s="42">
        <f t="shared" si="0"/>
        <v>881961722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156029931</v>
      </c>
      <c r="D24" s="4">
        <v>162680585</v>
      </c>
      <c r="E24" s="7">
        <v>10630466</v>
      </c>
      <c r="F24" s="8">
        <v>202968396</v>
      </c>
      <c r="G24" s="4">
        <v>204776800</v>
      </c>
      <c r="H24" s="30">
        <v>204776800</v>
      </c>
      <c r="I24" s="10">
        <v>193001612</v>
      </c>
      <c r="J24" s="9">
        <v>217513982</v>
      </c>
      <c r="K24" s="4">
        <v>231039751</v>
      </c>
      <c r="L24" s="7">
        <v>250155471</v>
      </c>
    </row>
    <row r="25" spans="1:12" ht="12.75">
      <c r="A25" s="31" t="s">
        <v>39</v>
      </c>
      <c r="B25" s="29"/>
      <c r="C25" s="4">
        <v>8643929</v>
      </c>
      <c r="D25" s="4">
        <v>9084261</v>
      </c>
      <c r="E25" s="7">
        <v>0</v>
      </c>
      <c r="F25" s="9">
        <v>10577970</v>
      </c>
      <c r="G25" s="4">
        <v>10577970</v>
      </c>
      <c r="H25" s="7">
        <v>10577970</v>
      </c>
      <c r="I25" s="10">
        <v>10369397</v>
      </c>
      <c r="J25" s="9">
        <v>11111664</v>
      </c>
      <c r="K25" s="4">
        <v>11931705</v>
      </c>
      <c r="L25" s="7">
        <v>12587952</v>
      </c>
    </row>
    <row r="26" spans="1:12" ht="12.75">
      <c r="A26" s="31" t="s">
        <v>40</v>
      </c>
      <c r="B26" s="29" t="s">
        <v>41</v>
      </c>
      <c r="C26" s="4">
        <v>20473756</v>
      </c>
      <c r="D26" s="4">
        <v>20287450</v>
      </c>
      <c r="E26" s="7">
        <v>28277454</v>
      </c>
      <c r="F26" s="9">
        <v>16816923</v>
      </c>
      <c r="G26" s="4">
        <v>33353641</v>
      </c>
      <c r="H26" s="7">
        <v>33353641</v>
      </c>
      <c r="I26" s="10">
        <v>23071863</v>
      </c>
      <c r="J26" s="9">
        <v>35285249</v>
      </c>
      <c r="K26" s="4">
        <v>37320823</v>
      </c>
      <c r="L26" s="7">
        <v>39477507</v>
      </c>
    </row>
    <row r="27" spans="1:12" ht="12.75">
      <c r="A27" s="31" t="s">
        <v>42</v>
      </c>
      <c r="B27" s="29" t="s">
        <v>21</v>
      </c>
      <c r="C27" s="4">
        <v>74168346</v>
      </c>
      <c r="D27" s="4">
        <v>59446349</v>
      </c>
      <c r="E27" s="7">
        <v>-2885027</v>
      </c>
      <c r="F27" s="8">
        <v>85062941</v>
      </c>
      <c r="G27" s="4">
        <v>85062941</v>
      </c>
      <c r="H27" s="30">
        <v>85062941</v>
      </c>
      <c r="I27" s="10">
        <v>86830528</v>
      </c>
      <c r="J27" s="9">
        <v>88293120</v>
      </c>
      <c r="K27" s="4">
        <v>96908036</v>
      </c>
      <c r="L27" s="7">
        <v>103720085</v>
      </c>
    </row>
    <row r="28" spans="1:12" ht="12.75">
      <c r="A28" s="31" t="s">
        <v>43</v>
      </c>
      <c r="B28" s="29"/>
      <c r="C28" s="4">
        <v>14483509</v>
      </c>
      <c r="D28" s="4">
        <v>16764173</v>
      </c>
      <c r="E28" s="7">
        <v>2211622</v>
      </c>
      <c r="F28" s="9">
        <v>15134957</v>
      </c>
      <c r="G28" s="4">
        <v>14285147</v>
      </c>
      <c r="H28" s="7">
        <v>14285147</v>
      </c>
      <c r="I28" s="10">
        <v>14479444</v>
      </c>
      <c r="J28" s="9">
        <v>18581232</v>
      </c>
      <c r="K28" s="4">
        <v>17021583</v>
      </c>
      <c r="L28" s="7">
        <v>15772179</v>
      </c>
    </row>
    <row r="29" spans="1:12" ht="12.75">
      <c r="A29" s="31" t="s">
        <v>44</v>
      </c>
      <c r="B29" s="29" t="s">
        <v>21</v>
      </c>
      <c r="C29" s="4">
        <v>187833595</v>
      </c>
      <c r="D29" s="4">
        <v>175996113</v>
      </c>
      <c r="E29" s="7">
        <v>-2953478</v>
      </c>
      <c r="F29" s="8">
        <v>211427596</v>
      </c>
      <c r="G29" s="4">
        <v>193154486</v>
      </c>
      <c r="H29" s="30">
        <v>193154486</v>
      </c>
      <c r="I29" s="10">
        <v>194308453</v>
      </c>
      <c r="J29" s="9">
        <v>227700000</v>
      </c>
      <c r="K29" s="4">
        <v>256512500</v>
      </c>
      <c r="L29" s="7">
        <v>280497938</v>
      </c>
    </row>
    <row r="30" spans="1:12" ht="12.75">
      <c r="A30" s="31" t="s">
        <v>45</v>
      </c>
      <c r="B30" s="29" t="s">
        <v>46</v>
      </c>
      <c r="C30" s="4">
        <v>0</v>
      </c>
      <c r="D30" s="4">
        <v>17270127</v>
      </c>
      <c r="E30" s="7">
        <v>5387630</v>
      </c>
      <c r="F30" s="9">
        <v>12217404</v>
      </c>
      <c r="G30" s="4">
        <v>29581462</v>
      </c>
      <c r="H30" s="7">
        <v>29581462</v>
      </c>
      <c r="I30" s="10">
        <v>25940066</v>
      </c>
      <c r="J30" s="9">
        <v>34680495</v>
      </c>
      <c r="K30" s="4">
        <v>31729260</v>
      </c>
      <c r="L30" s="7">
        <v>33371765</v>
      </c>
    </row>
    <row r="31" spans="1:12" ht="12.75">
      <c r="A31" s="31" t="s">
        <v>47</v>
      </c>
      <c r="B31" s="29"/>
      <c r="C31" s="4">
        <v>32724989</v>
      </c>
      <c r="D31" s="4">
        <v>57250483</v>
      </c>
      <c r="E31" s="7">
        <v>-7950634</v>
      </c>
      <c r="F31" s="8">
        <v>95048780</v>
      </c>
      <c r="G31" s="4">
        <v>68279735</v>
      </c>
      <c r="H31" s="30">
        <v>68279735</v>
      </c>
      <c r="I31" s="10">
        <v>86794354</v>
      </c>
      <c r="J31" s="9">
        <v>62216887</v>
      </c>
      <c r="K31" s="4">
        <v>49601871</v>
      </c>
      <c r="L31" s="7">
        <v>59121504</v>
      </c>
    </row>
    <row r="32" spans="1:12" ht="12.75">
      <c r="A32" s="31" t="s">
        <v>33</v>
      </c>
      <c r="B32" s="29"/>
      <c r="C32" s="4">
        <v>2033134</v>
      </c>
      <c r="D32" s="4">
        <v>1856115</v>
      </c>
      <c r="E32" s="7">
        <v>-27123</v>
      </c>
      <c r="F32" s="9">
        <v>2882751</v>
      </c>
      <c r="G32" s="4">
        <v>3118590</v>
      </c>
      <c r="H32" s="7">
        <v>3118590</v>
      </c>
      <c r="I32" s="10">
        <v>2565194</v>
      </c>
      <c r="J32" s="9">
        <v>3167648</v>
      </c>
      <c r="K32" s="4">
        <v>2884207</v>
      </c>
      <c r="L32" s="7">
        <v>2984736</v>
      </c>
    </row>
    <row r="33" spans="1:12" ht="12.75">
      <c r="A33" s="31" t="s">
        <v>48</v>
      </c>
      <c r="B33" s="29" t="s">
        <v>49</v>
      </c>
      <c r="C33" s="4">
        <v>64511437</v>
      </c>
      <c r="D33" s="4">
        <v>24972265</v>
      </c>
      <c r="E33" s="7">
        <v>2754531</v>
      </c>
      <c r="F33" s="8">
        <v>32083628</v>
      </c>
      <c r="G33" s="4">
        <v>38349614</v>
      </c>
      <c r="H33" s="7">
        <v>38349614</v>
      </c>
      <c r="I33" s="10">
        <v>29334320</v>
      </c>
      <c r="J33" s="9">
        <v>38307536</v>
      </c>
      <c r="K33" s="4">
        <v>40744875</v>
      </c>
      <c r="L33" s="7">
        <v>44072801</v>
      </c>
    </row>
    <row r="34" spans="1:12" ht="12.75">
      <c r="A34" s="28" t="s">
        <v>50</v>
      </c>
      <c r="B34" s="37"/>
      <c r="C34" s="4">
        <v>4271106</v>
      </c>
      <c r="D34" s="4">
        <v>0</v>
      </c>
      <c r="E34" s="7">
        <v>3341245</v>
      </c>
      <c r="F34" s="9">
        <v>2482126</v>
      </c>
      <c r="G34" s="4">
        <v>2482126</v>
      </c>
      <c r="H34" s="7">
        <v>2482126</v>
      </c>
      <c r="I34" s="10">
        <v>4504454</v>
      </c>
      <c r="J34" s="9">
        <v>1000000</v>
      </c>
      <c r="K34" s="4">
        <v>1000000</v>
      </c>
      <c r="L34" s="7">
        <v>1000000</v>
      </c>
    </row>
    <row r="35" spans="1:12" ht="12.75">
      <c r="A35" s="50" t="s">
        <v>51</v>
      </c>
      <c r="B35" s="40"/>
      <c r="C35" s="41">
        <f>SUM(C24:C34)</f>
        <v>565173732</v>
      </c>
      <c r="D35" s="41">
        <f aca="true" t="shared" si="1" ref="D35:L35">SUM(D24:D34)</f>
        <v>545607921</v>
      </c>
      <c r="E35" s="42">
        <f t="shared" si="1"/>
        <v>38786686</v>
      </c>
      <c r="F35" s="43">
        <f t="shared" si="1"/>
        <v>686703472</v>
      </c>
      <c r="G35" s="41">
        <f t="shared" si="1"/>
        <v>683022512</v>
      </c>
      <c r="H35" s="42">
        <f t="shared" si="1"/>
        <v>683022512</v>
      </c>
      <c r="I35" s="45">
        <f t="shared" si="1"/>
        <v>671199685</v>
      </c>
      <c r="J35" s="46">
        <f t="shared" si="1"/>
        <v>737857813</v>
      </c>
      <c r="K35" s="41">
        <f t="shared" si="1"/>
        <v>776694611</v>
      </c>
      <c r="L35" s="42">
        <f t="shared" si="1"/>
        <v>842761938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-11875548</v>
      </c>
      <c r="D37" s="57">
        <f aca="true" t="shared" si="2" ref="D37:L37">+D21-D35</f>
        <v>55537727</v>
      </c>
      <c r="E37" s="58">
        <f t="shared" si="2"/>
        <v>73580710</v>
      </c>
      <c r="F37" s="59">
        <f t="shared" si="2"/>
        <v>10951610</v>
      </c>
      <c r="G37" s="57">
        <f t="shared" si="2"/>
        <v>16149238</v>
      </c>
      <c r="H37" s="58">
        <f t="shared" si="2"/>
        <v>16149238</v>
      </c>
      <c r="I37" s="60">
        <f t="shared" si="2"/>
        <v>66697778</v>
      </c>
      <c r="J37" s="61">
        <f t="shared" si="2"/>
        <v>13837630</v>
      </c>
      <c r="K37" s="57">
        <f t="shared" si="2"/>
        <v>40494131</v>
      </c>
      <c r="L37" s="58">
        <f t="shared" si="2"/>
        <v>39199784</v>
      </c>
    </row>
    <row r="38" spans="1:12" ht="21" customHeight="1">
      <c r="A38" s="62" t="s">
        <v>53</v>
      </c>
      <c r="B38" s="37" t="s">
        <v>54</v>
      </c>
      <c r="C38" s="4">
        <v>59269888</v>
      </c>
      <c r="D38" s="4">
        <v>35390192</v>
      </c>
      <c r="E38" s="7">
        <v>39265984</v>
      </c>
      <c r="F38" s="9">
        <v>36975000</v>
      </c>
      <c r="G38" s="4">
        <v>52797114</v>
      </c>
      <c r="H38" s="7">
        <v>52797114</v>
      </c>
      <c r="I38" s="10">
        <v>45838416</v>
      </c>
      <c r="J38" s="9">
        <v>67161000</v>
      </c>
      <c r="K38" s="4">
        <v>71936000</v>
      </c>
      <c r="L38" s="7">
        <v>40439000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2250000</v>
      </c>
      <c r="H39" s="32">
        <v>2250000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47394340</v>
      </c>
      <c r="D41" s="69">
        <f aca="true" t="shared" si="3" ref="D41:L41">SUM(D37:D40)</f>
        <v>90927919</v>
      </c>
      <c r="E41" s="70">
        <f t="shared" si="3"/>
        <v>112846694</v>
      </c>
      <c r="F41" s="71">
        <f t="shared" si="3"/>
        <v>47926610</v>
      </c>
      <c r="G41" s="69">
        <f t="shared" si="3"/>
        <v>71196352</v>
      </c>
      <c r="H41" s="70">
        <f t="shared" si="3"/>
        <v>71196352</v>
      </c>
      <c r="I41" s="72">
        <f t="shared" si="3"/>
        <v>112536194</v>
      </c>
      <c r="J41" s="73">
        <f t="shared" si="3"/>
        <v>80998630</v>
      </c>
      <c r="K41" s="69">
        <f t="shared" si="3"/>
        <v>112430131</v>
      </c>
      <c r="L41" s="70">
        <f t="shared" si="3"/>
        <v>79638784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47394340</v>
      </c>
      <c r="D43" s="79">
        <f aca="true" t="shared" si="4" ref="D43:L43">+D41-D42</f>
        <v>90927919</v>
      </c>
      <c r="E43" s="80">
        <f t="shared" si="4"/>
        <v>112846694</v>
      </c>
      <c r="F43" s="81">
        <f t="shared" si="4"/>
        <v>47926610</v>
      </c>
      <c r="G43" s="79">
        <f t="shared" si="4"/>
        <v>71196352</v>
      </c>
      <c r="H43" s="80">
        <f t="shared" si="4"/>
        <v>71196352</v>
      </c>
      <c r="I43" s="82">
        <f t="shared" si="4"/>
        <v>112536194</v>
      </c>
      <c r="J43" s="83">
        <f t="shared" si="4"/>
        <v>80998630</v>
      </c>
      <c r="K43" s="79">
        <f t="shared" si="4"/>
        <v>112430131</v>
      </c>
      <c r="L43" s="80">
        <f t="shared" si="4"/>
        <v>79638784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47394340</v>
      </c>
      <c r="D45" s="69">
        <f aca="true" t="shared" si="5" ref="D45:L45">SUM(D43:D44)</f>
        <v>90927919</v>
      </c>
      <c r="E45" s="70">
        <f t="shared" si="5"/>
        <v>112846694</v>
      </c>
      <c r="F45" s="71">
        <f t="shared" si="5"/>
        <v>47926610</v>
      </c>
      <c r="G45" s="69">
        <f t="shared" si="5"/>
        <v>71196352</v>
      </c>
      <c r="H45" s="70">
        <f t="shared" si="5"/>
        <v>71196352</v>
      </c>
      <c r="I45" s="72">
        <f t="shared" si="5"/>
        <v>112536194</v>
      </c>
      <c r="J45" s="73">
        <f t="shared" si="5"/>
        <v>80998630</v>
      </c>
      <c r="K45" s="69">
        <f t="shared" si="5"/>
        <v>112430131</v>
      </c>
      <c r="L45" s="70">
        <f t="shared" si="5"/>
        <v>79638784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47394340</v>
      </c>
      <c r="D47" s="89">
        <f aca="true" t="shared" si="6" ref="D47:L47">SUM(D45:D46)</f>
        <v>90927919</v>
      </c>
      <c r="E47" s="90">
        <f t="shared" si="6"/>
        <v>112846694</v>
      </c>
      <c r="F47" s="91">
        <f t="shared" si="6"/>
        <v>47926610</v>
      </c>
      <c r="G47" s="89">
        <f t="shared" si="6"/>
        <v>71196352</v>
      </c>
      <c r="H47" s="92">
        <f t="shared" si="6"/>
        <v>71196352</v>
      </c>
      <c r="I47" s="93">
        <f t="shared" si="6"/>
        <v>112536194</v>
      </c>
      <c r="J47" s="94">
        <f t="shared" si="6"/>
        <v>80998630</v>
      </c>
      <c r="K47" s="89">
        <f t="shared" si="6"/>
        <v>112430131</v>
      </c>
      <c r="L47" s="95">
        <f t="shared" si="6"/>
        <v>79638784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62693</v>
      </c>
      <c r="F6" s="9">
        <v>619544</v>
      </c>
      <c r="G6" s="4">
        <v>1022736</v>
      </c>
      <c r="H6" s="7">
        <v>1022736</v>
      </c>
      <c r="I6" s="30">
        <v>917138</v>
      </c>
      <c r="J6" s="9">
        <v>864634</v>
      </c>
      <c r="K6" s="4">
        <v>907866</v>
      </c>
      <c r="L6" s="7">
        <v>953259</v>
      </c>
    </row>
    <row r="7" spans="1:12" ht="12.75">
      <c r="A7" s="31" t="s">
        <v>23</v>
      </c>
      <c r="B7" s="29" t="s">
        <v>21</v>
      </c>
      <c r="C7" s="4">
        <v>113548867</v>
      </c>
      <c r="D7" s="4">
        <v>112758868</v>
      </c>
      <c r="E7" s="7">
        <v>10050184</v>
      </c>
      <c r="F7" s="9">
        <v>98327387</v>
      </c>
      <c r="G7" s="4">
        <v>95627731</v>
      </c>
      <c r="H7" s="7">
        <v>95627731</v>
      </c>
      <c r="I7" s="10">
        <v>114370722</v>
      </c>
      <c r="J7" s="9">
        <v>100314054</v>
      </c>
      <c r="K7" s="4">
        <v>105329755</v>
      </c>
      <c r="L7" s="7">
        <v>110596244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6630</v>
      </c>
      <c r="F8" s="9">
        <v>82748</v>
      </c>
      <c r="G8" s="4">
        <v>91956</v>
      </c>
      <c r="H8" s="7">
        <v>91956</v>
      </c>
      <c r="I8" s="10">
        <v>92829</v>
      </c>
      <c r="J8" s="9">
        <v>91956</v>
      </c>
      <c r="K8" s="4">
        <v>96554</v>
      </c>
      <c r="L8" s="7">
        <v>101381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4830</v>
      </c>
      <c r="F9" s="33">
        <v>59535</v>
      </c>
      <c r="G9" s="34">
        <v>65280</v>
      </c>
      <c r="H9" s="32">
        <v>65280</v>
      </c>
      <c r="I9" s="35">
        <v>66640</v>
      </c>
      <c r="J9" s="36">
        <v>65280</v>
      </c>
      <c r="K9" s="34">
        <v>68544</v>
      </c>
      <c r="L9" s="32">
        <v>71972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3035663</v>
      </c>
      <c r="D11" s="4">
        <v>3466969</v>
      </c>
      <c r="E11" s="7">
        <v>224570</v>
      </c>
      <c r="F11" s="9">
        <v>2674452</v>
      </c>
      <c r="G11" s="4">
        <v>2664509</v>
      </c>
      <c r="H11" s="7">
        <v>2664509</v>
      </c>
      <c r="I11" s="10">
        <v>2624772</v>
      </c>
      <c r="J11" s="9">
        <v>2401369</v>
      </c>
      <c r="K11" s="4">
        <v>2524172</v>
      </c>
      <c r="L11" s="7">
        <v>2653277</v>
      </c>
    </row>
    <row r="12" spans="1:12" ht="12.75">
      <c r="A12" s="28" t="s">
        <v>27</v>
      </c>
      <c r="B12" s="37"/>
      <c r="C12" s="4">
        <v>17176155</v>
      </c>
      <c r="D12" s="4">
        <v>20726817</v>
      </c>
      <c r="E12" s="7">
        <v>11668673</v>
      </c>
      <c r="F12" s="9">
        <v>18029804</v>
      </c>
      <c r="G12" s="4">
        <v>19456804</v>
      </c>
      <c r="H12" s="7">
        <v>19456804</v>
      </c>
      <c r="I12" s="10">
        <v>24046635</v>
      </c>
      <c r="J12" s="9">
        <v>21837141</v>
      </c>
      <c r="K12" s="4">
        <v>21500000</v>
      </c>
      <c r="L12" s="7">
        <v>20500000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-642</v>
      </c>
      <c r="F13" s="9">
        <v>90263</v>
      </c>
      <c r="G13" s="4">
        <v>103912</v>
      </c>
      <c r="H13" s="7">
        <v>103912</v>
      </c>
      <c r="I13" s="10">
        <v>99453</v>
      </c>
      <c r="J13" s="9">
        <v>62193</v>
      </c>
      <c r="K13" s="4">
        <v>65304</v>
      </c>
      <c r="L13" s="7">
        <v>68567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-65908</v>
      </c>
      <c r="F15" s="9">
        <v>1404</v>
      </c>
      <c r="G15" s="4">
        <v>1404</v>
      </c>
      <c r="H15" s="7">
        <v>1404</v>
      </c>
      <c r="I15" s="10">
        <v>112505</v>
      </c>
      <c r="J15" s="9">
        <v>20870</v>
      </c>
      <c r="K15" s="4">
        <v>20870</v>
      </c>
      <c r="L15" s="7">
        <v>20870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11935</v>
      </c>
      <c r="F16" s="9">
        <v>309600</v>
      </c>
      <c r="G16" s="4">
        <v>254844</v>
      </c>
      <c r="H16" s="7">
        <v>254844</v>
      </c>
      <c r="I16" s="10">
        <v>472527</v>
      </c>
      <c r="J16" s="9">
        <v>223597</v>
      </c>
      <c r="K16" s="4">
        <v>234976</v>
      </c>
      <c r="L16" s="7">
        <v>246936</v>
      </c>
    </row>
    <row r="17" spans="1:12" ht="12.75">
      <c r="A17" s="31" t="s">
        <v>32</v>
      </c>
      <c r="B17" s="29"/>
      <c r="C17" s="4">
        <v>145936197</v>
      </c>
      <c r="D17" s="4">
        <v>120592598</v>
      </c>
      <c r="E17" s="7">
        <v>-8049598</v>
      </c>
      <c r="F17" s="9">
        <v>124660000</v>
      </c>
      <c r="G17" s="4">
        <v>137149000</v>
      </c>
      <c r="H17" s="7">
        <v>137149000</v>
      </c>
      <c r="I17" s="10">
        <v>139823243</v>
      </c>
      <c r="J17" s="9">
        <v>131110000</v>
      </c>
      <c r="K17" s="4">
        <v>139705000</v>
      </c>
      <c r="L17" s="7">
        <v>147388775</v>
      </c>
    </row>
    <row r="18" spans="1:12" ht="12.75">
      <c r="A18" s="28" t="s">
        <v>33</v>
      </c>
      <c r="B18" s="37"/>
      <c r="C18" s="4">
        <v>88127238</v>
      </c>
      <c r="D18" s="4">
        <v>88917107</v>
      </c>
      <c r="E18" s="7">
        <v>1059198</v>
      </c>
      <c r="F18" s="9">
        <v>20415000</v>
      </c>
      <c r="G18" s="4">
        <v>22583996</v>
      </c>
      <c r="H18" s="7">
        <v>22583996</v>
      </c>
      <c r="I18" s="10">
        <v>21930621</v>
      </c>
      <c r="J18" s="9">
        <v>24854000</v>
      </c>
      <c r="K18" s="4">
        <v>25014000</v>
      </c>
      <c r="L18" s="7">
        <v>27696000</v>
      </c>
    </row>
    <row r="19" spans="1:12" ht="12.75">
      <c r="A19" s="28" t="s">
        <v>34</v>
      </c>
      <c r="B19" s="37" t="s">
        <v>21</v>
      </c>
      <c r="C19" s="4">
        <v>8039123</v>
      </c>
      <c r="D19" s="4">
        <v>15771541</v>
      </c>
      <c r="E19" s="32">
        <v>515086</v>
      </c>
      <c r="F19" s="33">
        <v>87350820</v>
      </c>
      <c r="G19" s="34">
        <v>87267495</v>
      </c>
      <c r="H19" s="32">
        <v>87267495</v>
      </c>
      <c r="I19" s="35">
        <v>111968012</v>
      </c>
      <c r="J19" s="36">
        <v>94785424</v>
      </c>
      <c r="K19" s="34">
        <v>98059149</v>
      </c>
      <c r="L19" s="32">
        <v>101323643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-318513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375863243</v>
      </c>
      <c r="D21" s="41">
        <f t="shared" si="0"/>
        <v>362233900</v>
      </c>
      <c r="E21" s="42">
        <f t="shared" si="0"/>
        <v>15169138</v>
      </c>
      <c r="F21" s="43">
        <f t="shared" si="0"/>
        <v>352620557</v>
      </c>
      <c r="G21" s="41">
        <f t="shared" si="0"/>
        <v>366289667</v>
      </c>
      <c r="H21" s="44">
        <f t="shared" si="0"/>
        <v>366289667</v>
      </c>
      <c r="I21" s="45">
        <f t="shared" si="0"/>
        <v>416525097</v>
      </c>
      <c r="J21" s="46">
        <f t="shared" si="0"/>
        <v>376630518</v>
      </c>
      <c r="K21" s="41">
        <f t="shared" si="0"/>
        <v>393526190</v>
      </c>
      <c r="L21" s="42">
        <f t="shared" si="0"/>
        <v>411620924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145540680</v>
      </c>
      <c r="D24" s="4">
        <v>155577564</v>
      </c>
      <c r="E24" s="7">
        <v>18635278</v>
      </c>
      <c r="F24" s="8">
        <v>176749529</v>
      </c>
      <c r="G24" s="4">
        <v>172757719</v>
      </c>
      <c r="H24" s="30">
        <v>172757719</v>
      </c>
      <c r="I24" s="10">
        <v>174305424</v>
      </c>
      <c r="J24" s="9">
        <v>193794945</v>
      </c>
      <c r="K24" s="4">
        <v>207473936</v>
      </c>
      <c r="L24" s="7">
        <v>221017185</v>
      </c>
    </row>
    <row r="25" spans="1:12" ht="12.75">
      <c r="A25" s="31" t="s">
        <v>39</v>
      </c>
      <c r="B25" s="29"/>
      <c r="C25" s="4">
        <v>6152615</v>
      </c>
      <c r="D25" s="4">
        <v>5447197</v>
      </c>
      <c r="E25" s="7">
        <v>697052</v>
      </c>
      <c r="F25" s="9">
        <v>6405481</v>
      </c>
      <c r="G25" s="4">
        <v>6399358</v>
      </c>
      <c r="H25" s="7">
        <v>6399358</v>
      </c>
      <c r="I25" s="10">
        <v>6139696</v>
      </c>
      <c r="J25" s="9">
        <v>6759857</v>
      </c>
      <c r="K25" s="4">
        <v>7154599</v>
      </c>
      <c r="L25" s="7">
        <v>7557238</v>
      </c>
    </row>
    <row r="26" spans="1:12" ht="12.75">
      <c r="A26" s="31" t="s">
        <v>40</v>
      </c>
      <c r="B26" s="29" t="s">
        <v>41</v>
      </c>
      <c r="C26" s="4">
        <v>281633</v>
      </c>
      <c r="D26" s="4">
        <v>0</v>
      </c>
      <c r="E26" s="7">
        <v>846930</v>
      </c>
      <c r="F26" s="9">
        <v>800000</v>
      </c>
      <c r="G26" s="4">
        <v>800000</v>
      </c>
      <c r="H26" s="7">
        <v>800000</v>
      </c>
      <c r="I26" s="10">
        <v>624778</v>
      </c>
      <c r="J26" s="9">
        <v>900000</v>
      </c>
      <c r="K26" s="4">
        <v>920000</v>
      </c>
      <c r="L26" s="7">
        <v>941000</v>
      </c>
    </row>
    <row r="27" spans="1:12" ht="12.75">
      <c r="A27" s="31" t="s">
        <v>42</v>
      </c>
      <c r="B27" s="29" t="s">
        <v>21</v>
      </c>
      <c r="C27" s="4">
        <v>13597719</v>
      </c>
      <c r="D27" s="4">
        <v>7665997</v>
      </c>
      <c r="E27" s="7">
        <v>-3883638</v>
      </c>
      <c r="F27" s="8">
        <v>7426960</v>
      </c>
      <c r="G27" s="4">
        <v>21024913</v>
      </c>
      <c r="H27" s="30">
        <v>21024913</v>
      </c>
      <c r="I27" s="10">
        <v>19936200</v>
      </c>
      <c r="J27" s="9">
        <v>9271572</v>
      </c>
      <c r="K27" s="4">
        <v>9271262</v>
      </c>
      <c r="L27" s="7">
        <v>9271462</v>
      </c>
    </row>
    <row r="28" spans="1:12" ht="12.75">
      <c r="A28" s="31" t="s">
        <v>43</v>
      </c>
      <c r="B28" s="29"/>
      <c r="C28" s="4">
        <v>8943059</v>
      </c>
      <c r="D28" s="4">
        <v>7276198</v>
      </c>
      <c r="E28" s="7">
        <v>2580450</v>
      </c>
      <c r="F28" s="9">
        <v>165165</v>
      </c>
      <c r="G28" s="4">
        <v>175165</v>
      </c>
      <c r="H28" s="7">
        <v>175165</v>
      </c>
      <c r="I28" s="10">
        <v>3693478</v>
      </c>
      <c r="J28" s="9">
        <v>173300</v>
      </c>
      <c r="K28" s="4">
        <v>181606</v>
      </c>
      <c r="L28" s="7">
        <v>190736</v>
      </c>
    </row>
    <row r="29" spans="1:12" ht="12.75">
      <c r="A29" s="31" t="s">
        <v>44</v>
      </c>
      <c r="B29" s="29" t="s">
        <v>21</v>
      </c>
      <c r="C29" s="4">
        <v>10682893</v>
      </c>
      <c r="D29" s="4">
        <v>8723498</v>
      </c>
      <c r="E29" s="7">
        <v>15845127</v>
      </c>
      <c r="F29" s="8">
        <v>12262382</v>
      </c>
      <c r="G29" s="4">
        <v>13676800</v>
      </c>
      <c r="H29" s="30">
        <v>13676800</v>
      </c>
      <c r="I29" s="10">
        <v>8351000</v>
      </c>
      <c r="J29" s="9">
        <v>13488620</v>
      </c>
      <c r="K29" s="4">
        <v>14837482</v>
      </c>
      <c r="L29" s="7">
        <v>15579356</v>
      </c>
    </row>
    <row r="30" spans="1:12" ht="12.75">
      <c r="A30" s="31" t="s">
        <v>45</v>
      </c>
      <c r="B30" s="29" t="s">
        <v>46</v>
      </c>
      <c r="C30" s="4">
        <v>87268487</v>
      </c>
      <c r="D30" s="4">
        <v>44533196</v>
      </c>
      <c r="E30" s="7">
        <v>-138464</v>
      </c>
      <c r="F30" s="9">
        <v>57326325</v>
      </c>
      <c r="G30" s="4">
        <v>58023208</v>
      </c>
      <c r="H30" s="7">
        <v>58023208</v>
      </c>
      <c r="I30" s="10">
        <v>58208112</v>
      </c>
      <c r="J30" s="9">
        <v>50913918</v>
      </c>
      <c r="K30" s="4">
        <v>53086842</v>
      </c>
      <c r="L30" s="7">
        <v>56050465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6343488</v>
      </c>
      <c r="F31" s="8">
        <v>20140821</v>
      </c>
      <c r="G31" s="4">
        <v>33777681</v>
      </c>
      <c r="H31" s="30">
        <v>33777681</v>
      </c>
      <c r="I31" s="10">
        <v>26097009</v>
      </c>
      <c r="J31" s="9">
        <v>28942050</v>
      </c>
      <c r="K31" s="4">
        <v>30079096</v>
      </c>
      <c r="L31" s="7">
        <v>30513007</v>
      </c>
    </row>
    <row r="32" spans="1:12" ht="12.75">
      <c r="A32" s="31" t="s">
        <v>33</v>
      </c>
      <c r="B32" s="29"/>
      <c r="C32" s="4">
        <v>0</v>
      </c>
      <c r="D32" s="4">
        <v>1167207</v>
      </c>
      <c r="E32" s="7">
        <v>-12475526</v>
      </c>
      <c r="F32" s="9">
        <v>2675000</v>
      </c>
      <c r="G32" s="4">
        <v>2862021</v>
      </c>
      <c r="H32" s="7">
        <v>2862021</v>
      </c>
      <c r="I32" s="10">
        <v>2797465</v>
      </c>
      <c r="J32" s="9">
        <v>1200000</v>
      </c>
      <c r="K32" s="4">
        <v>1255000</v>
      </c>
      <c r="L32" s="7">
        <v>1313025</v>
      </c>
    </row>
    <row r="33" spans="1:12" ht="12.75">
      <c r="A33" s="31" t="s">
        <v>48</v>
      </c>
      <c r="B33" s="29" t="s">
        <v>49</v>
      </c>
      <c r="C33" s="4">
        <v>61806610</v>
      </c>
      <c r="D33" s="4">
        <v>81917446</v>
      </c>
      <c r="E33" s="7">
        <v>6167417</v>
      </c>
      <c r="F33" s="8">
        <v>69892849</v>
      </c>
      <c r="G33" s="4">
        <v>69191517</v>
      </c>
      <c r="H33" s="7">
        <v>69191517</v>
      </c>
      <c r="I33" s="10">
        <v>67636611</v>
      </c>
      <c r="J33" s="9">
        <v>70595077</v>
      </c>
      <c r="K33" s="4">
        <v>73867685</v>
      </c>
      <c r="L33" s="7">
        <v>77507000</v>
      </c>
    </row>
    <row r="34" spans="1:12" ht="12.75">
      <c r="A34" s="28" t="s">
        <v>50</v>
      </c>
      <c r="B34" s="37"/>
      <c r="C34" s="4">
        <v>20284889</v>
      </c>
      <c r="D34" s="4">
        <v>1144927</v>
      </c>
      <c r="E34" s="7">
        <v>52066</v>
      </c>
      <c r="F34" s="9">
        <v>0</v>
      </c>
      <c r="G34" s="4">
        <v>0</v>
      </c>
      <c r="H34" s="7">
        <v>0</v>
      </c>
      <c r="I34" s="10">
        <v>40889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354558585</v>
      </c>
      <c r="D35" s="41">
        <f aca="true" t="shared" si="1" ref="D35:L35">SUM(D24:D34)</f>
        <v>313453230</v>
      </c>
      <c r="E35" s="42">
        <f t="shared" si="1"/>
        <v>34670180</v>
      </c>
      <c r="F35" s="43">
        <f t="shared" si="1"/>
        <v>353844512</v>
      </c>
      <c r="G35" s="41">
        <f t="shared" si="1"/>
        <v>378688382</v>
      </c>
      <c r="H35" s="42">
        <f t="shared" si="1"/>
        <v>378688382</v>
      </c>
      <c r="I35" s="45">
        <f t="shared" si="1"/>
        <v>367830662</v>
      </c>
      <c r="J35" s="46">
        <f t="shared" si="1"/>
        <v>376039339</v>
      </c>
      <c r="K35" s="41">
        <f t="shared" si="1"/>
        <v>398127508</v>
      </c>
      <c r="L35" s="42">
        <f t="shared" si="1"/>
        <v>419940474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21304658</v>
      </c>
      <c r="D37" s="57">
        <f aca="true" t="shared" si="2" ref="D37:L37">+D21-D35</f>
        <v>48780670</v>
      </c>
      <c r="E37" s="58">
        <f t="shared" si="2"/>
        <v>-19501042</v>
      </c>
      <c r="F37" s="59">
        <f t="shared" si="2"/>
        <v>-1223955</v>
      </c>
      <c r="G37" s="57">
        <f t="shared" si="2"/>
        <v>-12398715</v>
      </c>
      <c r="H37" s="58">
        <f t="shared" si="2"/>
        <v>-12398715</v>
      </c>
      <c r="I37" s="60">
        <f t="shared" si="2"/>
        <v>48694435</v>
      </c>
      <c r="J37" s="61">
        <f t="shared" si="2"/>
        <v>591179</v>
      </c>
      <c r="K37" s="57">
        <f t="shared" si="2"/>
        <v>-4601318</v>
      </c>
      <c r="L37" s="58">
        <f t="shared" si="2"/>
        <v>-8319550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1450000</v>
      </c>
      <c r="F38" s="9">
        <v>2558000</v>
      </c>
      <c r="G38" s="4">
        <v>3158000</v>
      </c>
      <c r="H38" s="7">
        <v>3158000</v>
      </c>
      <c r="I38" s="10">
        <v>2718178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21304658</v>
      </c>
      <c r="D41" s="69">
        <f aca="true" t="shared" si="3" ref="D41:L41">SUM(D37:D40)</f>
        <v>48780670</v>
      </c>
      <c r="E41" s="70">
        <f t="shared" si="3"/>
        <v>-18051042</v>
      </c>
      <c r="F41" s="71">
        <f t="shared" si="3"/>
        <v>1334045</v>
      </c>
      <c r="G41" s="69">
        <f t="shared" si="3"/>
        <v>-9240715</v>
      </c>
      <c r="H41" s="70">
        <f t="shared" si="3"/>
        <v>-9240715</v>
      </c>
      <c r="I41" s="72">
        <f t="shared" si="3"/>
        <v>51412613</v>
      </c>
      <c r="J41" s="73">
        <f t="shared" si="3"/>
        <v>591179</v>
      </c>
      <c r="K41" s="69">
        <f t="shared" si="3"/>
        <v>-4601318</v>
      </c>
      <c r="L41" s="70">
        <f t="shared" si="3"/>
        <v>-8319550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21304658</v>
      </c>
      <c r="D43" s="79">
        <f aca="true" t="shared" si="4" ref="D43:L43">+D41-D42</f>
        <v>48780670</v>
      </c>
      <c r="E43" s="80">
        <f t="shared" si="4"/>
        <v>-18051042</v>
      </c>
      <c r="F43" s="81">
        <f t="shared" si="4"/>
        <v>1334045</v>
      </c>
      <c r="G43" s="79">
        <f t="shared" si="4"/>
        <v>-9240715</v>
      </c>
      <c r="H43" s="80">
        <f t="shared" si="4"/>
        <v>-9240715</v>
      </c>
      <c r="I43" s="82">
        <f t="shared" si="4"/>
        <v>51412613</v>
      </c>
      <c r="J43" s="83">
        <f t="shared" si="4"/>
        <v>591179</v>
      </c>
      <c r="K43" s="79">
        <f t="shared" si="4"/>
        <v>-4601318</v>
      </c>
      <c r="L43" s="80">
        <f t="shared" si="4"/>
        <v>-8319550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21304658</v>
      </c>
      <c r="D45" s="69">
        <f aca="true" t="shared" si="5" ref="D45:L45">SUM(D43:D44)</f>
        <v>48780670</v>
      </c>
      <c r="E45" s="70">
        <f t="shared" si="5"/>
        <v>-18051042</v>
      </c>
      <c r="F45" s="71">
        <f t="shared" si="5"/>
        <v>1334045</v>
      </c>
      <c r="G45" s="69">
        <f t="shared" si="5"/>
        <v>-9240715</v>
      </c>
      <c r="H45" s="70">
        <f t="shared" si="5"/>
        <v>-9240715</v>
      </c>
      <c r="I45" s="72">
        <f t="shared" si="5"/>
        <v>51412613</v>
      </c>
      <c r="J45" s="73">
        <f t="shared" si="5"/>
        <v>591179</v>
      </c>
      <c r="K45" s="69">
        <f t="shared" si="5"/>
        <v>-4601318</v>
      </c>
      <c r="L45" s="70">
        <f t="shared" si="5"/>
        <v>-8319550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21356864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21304658</v>
      </c>
      <c r="D47" s="89">
        <f aca="true" t="shared" si="6" ref="D47:L47">SUM(D45:D46)</f>
        <v>48780670</v>
      </c>
      <c r="E47" s="90">
        <f t="shared" si="6"/>
        <v>3305822</v>
      </c>
      <c r="F47" s="91">
        <f t="shared" si="6"/>
        <v>1334045</v>
      </c>
      <c r="G47" s="89">
        <f t="shared" si="6"/>
        <v>-9240715</v>
      </c>
      <c r="H47" s="92">
        <f t="shared" si="6"/>
        <v>-9240715</v>
      </c>
      <c r="I47" s="93">
        <f t="shared" si="6"/>
        <v>51412613</v>
      </c>
      <c r="J47" s="94">
        <f t="shared" si="6"/>
        <v>591179</v>
      </c>
      <c r="K47" s="89">
        <f t="shared" si="6"/>
        <v>-4601318</v>
      </c>
      <c r="L47" s="95">
        <f t="shared" si="6"/>
        <v>-8319550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55604297</v>
      </c>
      <c r="D5" s="4">
        <v>59649031</v>
      </c>
      <c r="E5" s="5">
        <v>0</v>
      </c>
      <c r="F5" s="6">
        <v>70001877</v>
      </c>
      <c r="G5" s="4">
        <v>68190660</v>
      </c>
      <c r="H5" s="7">
        <v>68190660</v>
      </c>
      <c r="I5" s="8">
        <v>69777284</v>
      </c>
      <c r="J5" s="6">
        <v>72281518</v>
      </c>
      <c r="K5" s="4">
        <v>75520934</v>
      </c>
      <c r="L5" s="7">
        <v>78988355</v>
      </c>
    </row>
    <row r="6" spans="1:12" ht="12.75">
      <c r="A6" s="28" t="s">
        <v>22</v>
      </c>
      <c r="B6" s="29" t="s">
        <v>21</v>
      </c>
      <c r="C6" s="4">
        <v>198426086</v>
      </c>
      <c r="D6" s="4">
        <v>215351259</v>
      </c>
      <c r="E6" s="7">
        <v>-2705946</v>
      </c>
      <c r="F6" s="9">
        <v>235713885</v>
      </c>
      <c r="G6" s="4">
        <v>235936674</v>
      </c>
      <c r="H6" s="7">
        <v>235936674</v>
      </c>
      <c r="I6" s="30">
        <v>221839793</v>
      </c>
      <c r="J6" s="9">
        <v>265118904</v>
      </c>
      <c r="K6" s="4">
        <v>297673488</v>
      </c>
      <c r="L6" s="7">
        <v>327313552</v>
      </c>
    </row>
    <row r="7" spans="1:12" ht="12.75">
      <c r="A7" s="31" t="s">
        <v>23</v>
      </c>
      <c r="B7" s="29" t="s">
        <v>21</v>
      </c>
      <c r="C7" s="4">
        <v>39173537</v>
      </c>
      <c r="D7" s="4">
        <v>33437530</v>
      </c>
      <c r="E7" s="7">
        <v>-10281</v>
      </c>
      <c r="F7" s="9">
        <v>41882044</v>
      </c>
      <c r="G7" s="4">
        <v>42179605</v>
      </c>
      <c r="H7" s="7">
        <v>42179605</v>
      </c>
      <c r="I7" s="10">
        <v>35547077</v>
      </c>
      <c r="J7" s="9">
        <v>35901165</v>
      </c>
      <c r="K7" s="4">
        <v>37701831</v>
      </c>
      <c r="L7" s="7">
        <v>40159100</v>
      </c>
    </row>
    <row r="8" spans="1:12" ht="12.75">
      <c r="A8" s="31" t="s">
        <v>24</v>
      </c>
      <c r="B8" s="29" t="s">
        <v>21</v>
      </c>
      <c r="C8" s="4">
        <v>20990443</v>
      </c>
      <c r="D8" s="4">
        <v>19077263</v>
      </c>
      <c r="E8" s="7">
        <v>0</v>
      </c>
      <c r="F8" s="9">
        <v>17386707</v>
      </c>
      <c r="G8" s="4">
        <v>18116493</v>
      </c>
      <c r="H8" s="7">
        <v>18116493</v>
      </c>
      <c r="I8" s="10">
        <v>24903503</v>
      </c>
      <c r="J8" s="9">
        <v>22080465</v>
      </c>
      <c r="K8" s="4">
        <v>23357863</v>
      </c>
      <c r="L8" s="7">
        <v>24709832</v>
      </c>
    </row>
    <row r="9" spans="1:12" ht="12.75">
      <c r="A9" s="31" t="s">
        <v>25</v>
      </c>
      <c r="B9" s="29" t="s">
        <v>21</v>
      </c>
      <c r="C9" s="4">
        <v>20834272</v>
      </c>
      <c r="D9" s="4">
        <v>18698312</v>
      </c>
      <c r="E9" s="32">
        <v>1</v>
      </c>
      <c r="F9" s="33">
        <v>21423938</v>
      </c>
      <c r="G9" s="34">
        <v>21985018</v>
      </c>
      <c r="H9" s="32">
        <v>21985018</v>
      </c>
      <c r="I9" s="35">
        <v>22909007</v>
      </c>
      <c r="J9" s="36">
        <v>23852882</v>
      </c>
      <c r="K9" s="34">
        <v>25128849</v>
      </c>
      <c r="L9" s="32">
        <v>26469234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8168838</v>
      </c>
      <c r="D11" s="4">
        <v>5625638</v>
      </c>
      <c r="E11" s="7">
        <v>14533</v>
      </c>
      <c r="F11" s="9">
        <v>10198093</v>
      </c>
      <c r="G11" s="4">
        <v>10198093</v>
      </c>
      <c r="H11" s="7">
        <v>10198093</v>
      </c>
      <c r="I11" s="10">
        <v>5440551</v>
      </c>
      <c r="J11" s="9">
        <v>7566690</v>
      </c>
      <c r="K11" s="4">
        <v>7945022</v>
      </c>
      <c r="L11" s="7">
        <v>8342272</v>
      </c>
    </row>
    <row r="12" spans="1:12" ht="12.75">
      <c r="A12" s="28" t="s">
        <v>27</v>
      </c>
      <c r="B12" s="37"/>
      <c r="C12" s="4">
        <v>6772240</v>
      </c>
      <c r="D12" s="4">
        <v>8511695</v>
      </c>
      <c r="E12" s="7">
        <v>-1389</v>
      </c>
      <c r="F12" s="9">
        <v>8202411</v>
      </c>
      <c r="G12" s="4">
        <v>8202411</v>
      </c>
      <c r="H12" s="7">
        <v>8202411</v>
      </c>
      <c r="I12" s="10">
        <v>8550943</v>
      </c>
      <c r="J12" s="9">
        <v>8694557</v>
      </c>
      <c r="K12" s="4">
        <v>9129286</v>
      </c>
      <c r="L12" s="7">
        <v>9585749</v>
      </c>
    </row>
    <row r="13" spans="1:12" ht="12.75">
      <c r="A13" s="28" t="s">
        <v>28</v>
      </c>
      <c r="B13" s="37"/>
      <c r="C13" s="4">
        <v>9827814</v>
      </c>
      <c r="D13" s="4">
        <v>7816318</v>
      </c>
      <c r="E13" s="7">
        <v>-1376</v>
      </c>
      <c r="F13" s="9">
        <v>5791620</v>
      </c>
      <c r="G13" s="4">
        <v>7424580</v>
      </c>
      <c r="H13" s="7">
        <v>7424580</v>
      </c>
      <c r="I13" s="10">
        <v>10545082</v>
      </c>
      <c r="J13" s="9">
        <v>7870064</v>
      </c>
      <c r="K13" s="4">
        <v>8263569</v>
      </c>
      <c r="L13" s="7">
        <v>8676745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4014</v>
      </c>
      <c r="G14" s="4">
        <v>4014</v>
      </c>
      <c r="H14" s="7">
        <v>4014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9994224</v>
      </c>
      <c r="D15" s="4">
        <v>20375846</v>
      </c>
      <c r="E15" s="7">
        <v>18132288</v>
      </c>
      <c r="F15" s="9">
        <v>18904300</v>
      </c>
      <c r="G15" s="4">
        <v>18904300</v>
      </c>
      <c r="H15" s="7">
        <v>18904300</v>
      </c>
      <c r="I15" s="10">
        <v>13451575</v>
      </c>
      <c r="J15" s="9">
        <v>19482326</v>
      </c>
      <c r="K15" s="4">
        <v>20456444</v>
      </c>
      <c r="L15" s="7">
        <v>21479331</v>
      </c>
    </row>
    <row r="16" spans="1:12" ht="12.75">
      <c r="A16" s="28" t="s">
        <v>31</v>
      </c>
      <c r="B16" s="37"/>
      <c r="C16" s="4">
        <v>161051</v>
      </c>
      <c r="D16" s="4">
        <v>141796</v>
      </c>
      <c r="E16" s="7">
        <v>-9869</v>
      </c>
      <c r="F16" s="9">
        <v>3655255</v>
      </c>
      <c r="G16" s="4">
        <v>3655255</v>
      </c>
      <c r="H16" s="7">
        <v>3655255</v>
      </c>
      <c r="I16" s="10">
        <v>4913439</v>
      </c>
      <c r="J16" s="9">
        <v>1914572</v>
      </c>
      <c r="K16" s="4">
        <v>2010303</v>
      </c>
      <c r="L16" s="7">
        <v>2110812</v>
      </c>
    </row>
    <row r="17" spans="1:12" ht="12.75">
      <c r="A17" s="31" t="s">
        <v>32</v>
      </c>
      <c r="B17" s="29"/>
      <c r="C17" s="4">
        <v>4236894</v>
      </c>
      <c r="D17" s="4">
        <v>4352440</v>
      </c>
      <c r="E17" s="7">
        <v>0</v>
      </c>
      <c r="F17" s="9">
        <v>4877550</v>
      </c>
      <c r="G17" s="4">
        <v>4877550</v>
      </c>
      <c r="H17" s="7">
        <v>4877550</v>
      </c>
      <c r="I17" s="10">
        <v>1841660</v>
      </c>
      <c r="J17" s="9">
        <v>3670204</v>
      </c>
      <c r="K17" s="4">
        <v>3853713</v>
      </c>
      <c r="L17" s="7">
        <v>4046400</v>
      </c>
    </row>
    <row r="18" spans="1:12" ht="12.75">
      <c r="A18" s="28" t="s">
        <v>33</v>
      </c>
      <c r="B18" s="37"/>
      <c r="C18" s="4">
        <v>71440720</v>
      </c>
      <c r="D18" s="4">
        <v>102517686</v>
      </c>
      <c r="E18" s="7">
        <v>9259084</v>
      </c>
      <c r="F18" s="9">
        <v>135380626</v>
      </c>
      <c r="G18" s="4">
        <v>115970508</v>
      </c>
      <c r="H18" s="7">
        <v>115970508</v>
      </c>
      <c r="I18" s="10">
        <v>105776402</v>
      </c>
      <c r="J18" s="9">
        <v>138467044</v>
      </c>
      <c r="K18" s="4">
        <v>148429480</v>
      </c>
      <c r="L18" s="7">
        <v>144551427</v>
      </c>
    </row>
    <row r="19" spans="1:12" ht="12.75">
      <c r="A19" s="28" t="s">
        <v>34</v>
      </c>
      <c r="B19" s="37" t="s">
        <v>21</v>
      </c>
      <c r="C19" s="4">
        <v>14459330</v>
      </c>
      <c r="D19" s="4">
        <v>76457626</v>
      </c>
      <c r="E19" s="32">
        <v>1369031</v>
      </c>
      <c r="F19" s="33">
        <v>9125990</v>
      </c>
      <c r="G19" s="34">
        <v>10481611</v>
      </c>
      <c r="H19" s="32">
        <v>10481611</v>
      </c>
      <c r="I19" s="35">
        <v>11362007</v>
      </c>
      <c r="J19" s="36">
        <v>9725055</v>
      </c>
      <c r="K19" s="34">
        <v>10699976</v>
      </c>
      <c r="L19" s="32">
        <v>10970461</v>
      </c>
    </row>
    <row r="20" spans="1:12" ht="12.75">
      <c r="A20" s="28" t="s">
        <v>35</v>
      </c>
      <c r="B20" s="37"/>
      <c r="C20" s="4">
        <v>0</v>
      </c>
      <c r="D20" s="4">
        <v>228298</v>
      </c>
      <c r="E20" s="7">
        <v>1054447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460089746</v>
      </c>
      <c r="D21" s="41">
        <f t="shared" si="0"/>
        <v>572240738</v>
      </c>
      <c r="E21" s="42">
        <f t="shared" si="0"/>
        <v>27100523</v>
      </c>
      <c r="F21" s="43">
        <f t="shared" si="0"/>
        <v>582548310</v>
      </c>
      <c r="G21" s="41">
        <f t="shared" si="0"/>
        <v>566126772</v>
      </c>
      <c r="H21" s="44">
        <f t="shared" si="0"/>
        <v>566126772</v>
      </c>
      <c r="I21" s="45">
        <f t="shared" si="0"/>
        <v>536858323</v>
      </c>
      <c r="J21" s="46">
        <f t="shared" si="0"/>
        <v>616625446</v>
      </c>
      <c r="K21" s="41">
        <f t="shared" si="0"/>
        <v>670170758</v>
      </c>
      <c r="L21" s="42">
        <f t="shared" si="0"/>
        <v>707403270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120893414</v>
      </c>
      <c r="D24" s="4">
        <v>140549644</v>
      </c>
      <c r="E24" s="7">
        <v>3462662</v>
      </c>
      <c r="F24" s="8">
        <v>179864102</v>
      </c>
      <c r="G24" s="4">
        <v>173703083</v>
      </c>
      <c r="H24" s="30">
        <v>173703083</v>
      </c>
      <c r="I24" s="10">
        <v>149718451</v>
      </c>
      <c r="J24" s="9">
        <v>192524255</v>
      </c>
      <c r="K24" s="4">
        <v>199103861</v>
      </c>
      <c r="L24" s="7">
        <v>209725722</v>
      </c>
    </row>
    <row r="25" spans="1:12" ht="12.75">
      <c r="A25" s="31" t="s">
        <v>39</v>
      </c>
      <c r="B25" s="29"/>
      <c r="C25" s="4">
        <v>8661854</v>
      </c>
      <c r="D25" s="4">
        <v>8779575</v>
      </c>
      <c r="E25" s="7">
        <v>0</v>
      </c>
      <c r="F25" s="9">
        <v>10709120</v>
      </c>
      <c r="G25" s="4">
        <v>10709120</v>
      </c>
      <c r="H25" s="7">
        <v>10709120</v>
      </c>
      <c r="I25" s="10">
        <v>9457582</v>
      </c>
      <c r="J25" s="9">
        <v>11458760</v>
      </c>
      <c r="K25" s="4">
        <v>12031697</v>
      </c>
      <c r="L25" s="7">
        <v>12633284</v>
      </c>
    </row>
    <row r="26" spans="1:12" ht="12.75">
      <c r="A26" s="31" t="s">
        <v>40</v>
      </c>
      <c r="B26" s="29" t="s">
        <v>41</v>
      </c>
      <c r="C26" s="4">
        <v>34542290</v>
      </c>
      <c r="D26" s="4">
        <v>36798778</v>
      </c>
      <c r="E26" s="7">
        <v>-53113744</v>
      </c>
      <c r="F26" s="9">
        <v>22202360</v>
      </c>
      <c r="G26" s="4">
        <v>0</v>
      </c>
      <c r="H26" s="7">
        <v>0</v>
      </c>
      <c r="I26" s="10">
        <v>6354</v>
      </c>
      <c r="J26" s="9">
        <v>33598473</v>
      </c>
      <c r="K26" s="4">
        <v>31805296</v>
      </c>
      <c r="L26" s="7">
        <v>33554588</v>
      </c>
    </row>
    <row r="27" spans="1:12" ht="12.75">
      <c r="A27" s="31" t="s">
        <v>42</v>
      </c>
      <c r="B27" s="29" t="s">
        <v>21</v>
      </c>
      <c r="C27" s="4">
        <v>27173335</v>
      </c>
      <c r="D27" s="4">
        <v>26280225</v>
      </c>
      <c r="E27" s="7">
        <v>28680256</v>
      </c>
      <c r="F27" s="8">
        <v>43031857</v>
      </c>
      <c r="G27" s="4">
        <v>44165191</v>
      </c>
      <c r="H27" s="30">
        <v>44165191</v>
      </c>
      <c r="I27" s="10">
        <v>30481702</v>
      </c>
      <c r="J27" s="9">
        <v>45589533</v>
      </c>
      <c r="K27" s="4">
        <v>48931721</v>
      </c>
      <c r="L27" s="7">
        <v>51643135</v>
      </c>
    </row>
    <row r="28" spans="1:12" ht="12.75">
      <c r="A28" s="31" t="s">
        <v>43</v>
      </c>
      <c r="B28" s="29"/>
      <c r="C28" s="4">
        <v>16764153</v>
      </c>
      <c r="D28" s="4">
        <v>17572906</v>
      </c>
      <c r="E28" s="7">
        <v>7614152</v>
      </c>
      <c r="F28" s="9">
        <v>3671385</v>
      </c>
      <c r="G28" s="4">
        <v>8005254</v>
      </c>
      <c r="H28" s="7">
        <v>8005254</v>
      </c>
      <c r="I28" s="10">
        <v>8408923</v>
      </c>
      <c r="J28" s="9">
        <v>8840357</v>
      </c>
      <c r="K28" s="4">
        <v>9282398</v>
      </c>
      <c r="L28" s="7">
        <v>9746534</v>
      </c>
    </row>
    <row r="29" spans="1:12" ht="12.75">
      <c r="A29" s="31" t="s">
        <v>44</v>
      </c>
      <c r="B29" s="29" t="s">
        <v>21</v>
      </c>
      <c r="C29" s="4">
        <v>160424870</v>
      </c>
      <c r="D29" s="4">
        <v>181325287</v>
      </c>
      <c r="E29" s="7">
        <v>20520575</v>
      </c>
      <c r="F29" s="8">
        <v>197540732</v>
      </c>
      <c r="G29" s="4">
        <v>197540732</v>
      </c>
      <c r="H29" s="30">
        <v>197540732</v>
      </c>
      <c r="I29" s="10">
        <v>188783411</v>
      </c>
      <c r="J29" s="9">
        <v>229196435</v>
      </c>
      <c r="K29" s="4">
        <v>261971524</v>
      </c>
      <c r="L29" s="7">
        <v>291836278</v>
      </c>
    </row>
    <row r="30" spans="1:12" ht="12.75">
      <c r="A30" s="31" t="s">
        <v>45</v>
      </c>
      <c r="B30" s="29" t="s">
        <v>46</v>
      </c>
      <c r="C30" s="4">
        <v>0</v>
      </c>
      <c r="D30" s="4">
        <v>16767107</v>
      </c>
      <c r="E30" s="7">
        <v>18694</v>
      </c>
      <c r="F30" s="9">
        <v>21061665</v>
      </c>
      <c r="G30" s="4">
        <v>16357388</v>
      </c>
      <c r="H30" s="7">
        <v>16357388</v>
      </c>
      <c r="I30" s="10">
        <v>14786618</v>
      </c>
      <c r="J30" s="9">
        <v>17590267</v>
      </c>
      <c r="K30" s="4">
        <v>18389263</v>
      </c>
      <c r="L30" s="7">
        <v>19308727</v>
      </c>
    </row>
    <row r="31" spans="1:12" ht="12.75">
      <c r="A31" s="31" t="s">
        <v>47</v>
      </c>
      <c r="B31" s="29"/>
      <c r="C31" s="4">
        <v>15876570</v>
      </c>
      <c r="D31" s="4">
        <v>30676811</v>
      </c>
      <c r="E31" s="7">
        <v>-714746</v>
      </c>
      <c r="F31" s="8">
        <v>48085389</v>
      </c>
      <c r="G31" s="4">
        <v>54854324</v>
      </c>
      <c r="H31" s="30">
        <v>54854324</v>
      </c>
      <c r="I31" s="10">
        <v>42738778</v>
      </c>
      <c r="J31" s="9">
        <v>43730926</v>
      </c>
      <c r="K31" s="4">
        <v>42986068</v>
      </c>
      <c r="L31" s="7">
        <v>45035143</v>
      </c>
    </row>
    <row r="32" spans="1:12" ht="12.75">
      <c r="A32" s="31" t="s">
        <v>33</v>
      </c>
      <c r="B32" s="29"/>
      <c r="C32" s="4">
        <v>969262</v>
      </c>
      <c r="D32" s="4">
        <v>25615338</v>
      </c>
      <c r="E32" s="7">
        <v>0</v>
      </c>
      <c r="F32" s="9">
        <v>14407038</v>
      </c>
      <c r="G32" s="4">
        <v>14543072</v>
      </c>
      <c r="H32" s="7">
        <v>14543072</v>
      </c>
      <c r="I32" s="10">
        <v>10018643</v>
      </c>
      <c r="J32" s="9">
        <v>30962485</v>
      </c>
      <c r="K32" s="4">
        <v>3061609</v>
      </c>
      <c r="L32" s="7">
        <v>21518169</v>
      </c>
    </row>
    <row r="33" spans="1:12" ht="12.75">
      <c r="A33" s="31" t="s">
        <v>48</v>
      </c>
      <c r="B33" s="29" t="s">
        <v>49</v>
      </c>
      <c r="C33" s="4">
        <v>64824954</v>
      </c>
      <c r="D33" s="4">
        <v>29203611</v>
      </c>
      <c r="E33" s="7">
        <v>30704044</v>
      </c>
      <c r="F33" s="8">
        <v>44008389</v>
      </c>
      <c r="G33" s="4">
        <v>87786632</v>
      </c>
      <c r="H33" s="7">
        <v>87786632</v>
      </c>
      <c r="I33" s="10">
        <v>77520662</v>
      </c>
      <c r="J33" s="9">
        <v>41188336</v>
      </c>
      <c r="K33" s="4">
        <v>42975474</v>
      </c>
      <c r="L33" s="7">
        <v>45111678</v>
      </c>
    </row>
    <row r="34" spans="1:12" ht="12.75">
      <c r="A34" s="28" t="s">
        <v>50</v>
      </c>
      <c r="B34" s="37"/>
      <c r="C34" s="4">
        <v>3728</v>
      </c>
      <c r="D34" s="4">
        <v>0</v>
      </c>
      <c r="E34" s="7">
        <v>2142972</v>
      </c>
      <c r="F34" s="9">
        <v>0</v>
      </c>
      <c r="G34" s="4">
        <v>0</v>
      </c>
      <c r="H34" s="7">
        <v>0</v>
      </c>
      <c r="I34" s="10">
        <v>-325071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450134430</v>
      </c>
      <c r="D35" s="41">
        <f aca="true" t="shared" si="1" ref="D35:L35">SUM(D24:D34)</f>
        <v>513569282</v>
      </c>
      <c r="E35" s="42">
        <f t="shared" si="1"/>
        <v>39314865</v>
      </c>
      <c r="F35" s="43">
        <f t="shared" si="1"/>
        <v>584582037</v>
      </c>
      <c r="G35" s="41">
        <f t="shared" si="1"/>
        <v>607664796</v>
      </c>
      <c r="H35" s="42">
        <f t="shared" si="1"/>
        <v>607664796</v>
      </c>
      <c r="I35" s="45">
        <f t="shared" si="1"/>
        <v>531596053</v>
      </c>
      <c r="J35" s="46">
        <f t="shared" si="1"/>
        <v>654679827</v>
      </c>
      <c r="K35" s="41">
        <f t="shared" si="1"/>
        <v>670538911</v>
      </c>
      <c r="L35" s="42">
        <f t="shared" si="1"/>
        <v>740113258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9955316</v>
      </c>
      <c r="D37" s="57">
        <f aca="true" t="shared" si="2" ref="D37:L37">+D21-D35</f>
        <v>58671456</v>
      </c>
      <c r="E37" s="58">
        <f t="shared" si="2"/>
        <v>-12214342</v>
      </c>
      <c r="F37" s="59">
        <f t="shared" si="2"/>
        <v>-2033727</v>
      </c>
      <c r="G37" s="57">
        <f t="shared" si="2"/>
        <v>-41538024</v>
      </c>
      <c r="H37" s="58">
        <f t="shared" si="2"/>
        <v>-41538024</v>
      </c>
      <c r="I37" s="60">
        <f t="shared" si="2"/>
        <v>5262270</v>
      </c>
      <c r="J37" s="61">
        <f t="shared" si="2"/>
        <v>-38054381</v>
      </c>
      <c r="K37" s="57">
        <f t="shared" si="2"/>
        <v>-368153</v>
      </c>
      <c r="L37" s="58">
        <f t="shared" si="2"/>
        <v>-32709988</v>
      </c>
    </row>
    <row r="38" spans="1:12" ht="21" customHeight="1">
      <c r="A38" s="62" t="s">
        <v>53</v>
      </c>
      <c r="B38" s="37" t="s">
        <v>54</v>
      </c>
      <c r="C38" s="4">
        <v>55446601</v>
      </c>
      <c r="D38" s="4">
        <v>38768028</v>
      </c>
      <c r="E38" s="7">
        <v>-7833522</v>
      </c>
      <c r="F38" s="9">
        <v>31534947</v>
      </c>
      <c r="G38" s="4">
        <v>52829700</v>
      </c>
      <c r="H38" s="7">
        <v>52829700</v>
      </c>
      <c r="I38" s="10">
        <v>52335421</v>
      </c>
      <c r="J38" s="9">
        <v>44178001</v>
      </c>
      <c r="K38" s="4">
        <v>38258259</v>
      </c>
      <c r="L38" s="7">
        <v>39573042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65401917</v>
      </c>
      <c r="D41" s="69">
        <f aca="true" t="shared" si="3" ref="D41:L41">SUM(D37:D40)</f>
        <v>97439484</v>
      </c>
      <c r="E41" s="70">
        <f t="shared" si="3"/>
        <v>-20047864</v>
      </c>
      <c r="F41" s="71">
        <f t="shared" si="3"/>
        <v>29501220</v>
      </c>
      <c r="G41" s="69">
        <f t="shared" si="3"/>
        <v>11291676</v>
      </c>
      <c r="H41" s="70">
        <f t="shared" si="3"/>
        <v>11291676</v>
      </c>
      <c r="I41" s="72">
        <f t="shared" si="3"/>
        <v>57597691</v>
      </c>
      <c r="J41" s="73">
        <f t="shared" si="3"/>
        <v>6123620</v>
      </c>
      <c r="K41" s="69">
        <f t="shared" si="3"/>
        <v>37890106</v>
      </c>
      <c r="L41" s="70">
        <f t="shared" si="3"/>
        <v>6863054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65401917</v>
      </c>
      <c r="D43" s="79">
        <f aca="true" t="shared" si="4" ref="D43:L43">+D41-D42</f>
        <v>97439484</v>
      </c>
      <c r="E43" s="80">
        <f t="shared" si="4"/>
        <v>-20047864</v>
      </c>
      <c r="F43" s="81">
        <f t="shared" si="4"/>
        <v>29501220</v>
      </c>
      <c r="G43" s="79">
        <f t="shared" si="4"/>
        <v>11291676</v>
      </c>
      <c r="H43" s="80">
        <f t="shared" si="4"/>
        <v>11291676</v>
      </c>
      <c r="I43" s="82">
        <f t="shared" si="4"/>
        <v>57597691</v>
      </c>
      <c r="J43" s="83">
        <f t="shared" si="4"/>
        <v>6123620</v>
      </c>
      <c r="K43" s="79">
        <f t="shared" si="4"/>
        <v>37890106</v>
      </c>
      <c r="L43" s="80">
        <f t="shared" si="4"/>
        <v>6863054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65401917</v>
      </c>
      <c r="D45" s="69">
        <f aca="true" t="shared" si="5" ref="D45:L45">SUM(D43:D44)</f>
        <v>97439484</v>
      </c>
      <c r="E45" s="70">
        <f t="shared" si="5"/>
        <v>-20047864</v>
      </c>
      <c r="F45" s="71">
        <f t="shared" si="5"/>
        <v>29501220</v>
      </c>
      <c r="G45" s="69">
        <f t="shared" si="5"/>
        <v>11291676</v>
      </c>
      <c r="H45" s="70">
        <f t="shared" si="5"/>
        <v>11291676</v>
      </c>
      <c r="I45" s="72">
        <f t="shared" si="5"/>
        <v>57597691</v>
      </c>
      <c r="J45" s="73">
        <f t="shared" si="5"/>
        <v>6123620</v>
      </c>
      <c r="K45" s="69">
        <f t="shared" si="5"/>
        <v>37890106</v>
      </c>
      <c r="L45" s="70">
        <f t="shared" si="5"/>
        <v>6863054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65401917</v>
      </c>
      <c r="D47" s="89">
        <f aca="true" t="shared" si="6" ref="D47:L47">SUM(D45:D46)</f>
        <v>97439484</v>
      </c>
      <c r="E47" s="90">
        <f t="shared" si="6"/>
        <v>-20047864</v>
      </c>
      <c r="F47" s="91">
        <f t="shared" si="6"/>
        <v>29501220</v>
      </c>
      <c r="G47" s="89">
        <f t="shared" si="6"/>
        <v>11291676</v>
      </c>
      <c r="H47" s="92">
        <f t="shared" si="6"/>
        <v>11291676</v>
      </c>
      <c r="I47" s="93">
        <f t="shared" si="6"/>
        <v>57597691</v>
      </c>
      <c r="J47" s="94">
        <f t="shared" si="6"/>
        <v>6123620</v>
      </c>
      <c r="K47" s="89">
        <f t="shared" si="6"/>
        <v>37890106</v>
      </c>
      <c r="L47" s="95">
        <f t="shared" si="6"/>
        <v>6863054</v>
      </c>
    </row>
    <row r="48" spans="1:12" ht="12.75">
      <c r="A48" s="1" t="s">
        <v>95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96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2019-11-11T18:23:27Z</dcterms:created>
  <dcterms:modified xsi:type="dcterms:W3CDTF">2019-11-11T18:24:24Z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